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6.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1. Cas d'usage" sheetId="2" state="visible" r:id="rId4"/>
    <sheet name="2. Critères" sheetId="3" state="visible" r:id="rId5"/>
    <sheet name="3. Grille" sheetId="4" state="visible" r:id="rId6"/>
    <sheet name="4. Notation" sheetId="5" state="visible" r:id="rId7"/>
    <sheet name="5. Coût complet" sheetId="6" state="visible" r:id="rId8"/>
    <sheet name="6. Synthèse" sheetId="7" state="visible" r:id="rId9"/>
    <sheet name="7. Sources" sheetId="8" state="visible" r:id="rId10"/>
  </sheets>
  <calcPr iterateCount="100" refMode="A1" iterate="false" iterateDelta="0.0001"/>
  <extLst>
    <ext xmlns:loext="http://schemas.libreoffice.org/" uri="{7626C862-2A13-11E5-B345-FEFF819CDC9F}">
      <loext:extCalcPr stringRefSyntax="ExcelA1"/>
    </ext>
  </extLst>
</workbook>
</file>

<file path=xl/comments6.xml><?xml version="1.0" encoding="utf-8"?>
<comments xmlns="http://schemas.openxmlformats.org/spreadsheetml/2006/main" xmlns:xdr="http://schemas.openxmlformats.org/drawingml/2006/spreadsheetDrawing">
  <authors>
    <author>Unknown Author</author>
  </authors>
  <commentList>
    <comment ref="D4" authorId="0">
      <text>
        <r>
          <rPr>
            <sz val="10"/>
            <rFont val="Arial"/>
            <family val="2"/>
          </rPr>
          <t xml:space="preserve">Les valeurs de cette colonne sont fictives. Elles ne correspondent à l'offre d'aucun éditeur et ne constituent ni un prix de référence ni un ordre de grandeur de marché : elles servent uniquement à montrer le format attendu et à vérifier que les calculs fonctionnent. Supprimez la colonne avant de diffuser le document.</t>
        </r>
      </text>
    </comment>
    <comment ref="D6" authorId="0">
      <text>
        <r>
          <rPr>
            <sz val="10"/>
            <rFont val="Arial"/>
            <family val="2"/>
          </rPr>
          <t xml:space="preserve">Valeur d'exemple, à remplacer par la donnée de votre collectivité. Elle est utilisée par la rubrique 6 de toutes les colonnes.</t>
        </r>
      </text>
    </comment>
  </commentList>
</comments>
</file>

<file path=xl/sharedStrings.xml><?xml version="1.0" encoding="utf-8"?>
<sst xmlns="http://schemas.openxmlformats.org/spreadsheetml/2006/main" count="567" uniqueCount="412">
  <si>
    <t xml:space="preserve">Grille comparative des solutions d'IA générative</t>
  </si>
  <si>
    <t xml:space="preserve">Modèle à renseigner — EcoLLM, version 1, septembre 2026 — www.ecollm.fr</t>
  </si>
  <si>
    <t xml:space="preserve">À quoi sert ce document</t>
  </si>
  <si>
    <t xml:space="preserve">Cette grille est l'instrument de comparaison prévu par un marché d'assistance à maîtrise d'ouvrage en intelligence artificielle : elle sert à consigner, solution par solution, ce qu'une collectivité doit savoir avant de choisir, puis à noter ces solutions au regard d'un cas d'usage qualifié. Les critères repris ici sont ceux que votre délégué à la protection des données, votre direction des systèmes d'information et votre service des finances vous demanderont de toute façon ; autant les faire renseigner une fois pour toutes.</t>
  </si>
  <si>
    <t xml:space="preserve">Le document est livré vide, et c'est délibéré</t>
  </si>
  <si>
    <t xml:space="preserve">Il ne contient ni nom d'éditeur, ni prix, ni notation préétablie. Trois raisons. D'abord, l'état du marché change plus vite qu'un document ne se met à jour : une grille renseignée en septembre serait fausse en janvier, et une grille fausse est pire qu'une grille vide. Ensuite, la réponse dépend du cas d'usage : la même solution est acceptable pour reformuler un texte déjà public et inacceptable pour instruire un dossier nominatif, de sorte qu'une note absolue n'aurait pas de sens. Enfin, une comparaison qui arrive déjà tranchée n'est pas une comparaison ; c'est une recommandation déguisée, et le travail d'assistance consiste précisément à ne pas la faire à votre place.</t>
  </si>
  <si>
    <t xml:space="preserve">La règle qui structure la grille</t>
  </si>
  <si>
    <t xml:space="preserve">Aucune solution n'est écartée avant d'avoir été regardée. Les exigences de conformité, de souveraineté et de frugalité ne sont pas des filtres d'entrée appliqués à un catalogue : ce sont des critères pondérés, appliqués à un cas d'usage dont on a établi quelles données il met réellement en jeu. C'est la raison pour laquelle la qualification du cas d'usage (onglet « 1. Cas d'usage ») précède la comparaison, et c'est elle qui détermine les pondérations de l'onglet « 4. Notation ». Une solution écartée l'est à la fin, avec un motif écrit, et non au début, par principe.</t>
  </si>
  <si>
    <t xml:space="preserve">Les sept étapes</t>
  </si>
  <si>
    <t xml:space="preserve">Étape 1 — Qualifier le cas d'usage dans l'onglet « 1. Cas d'usage » et en déduire le profil d'exigence, de 1 à 3. Un même programme comporte plusieurs cas d'usage, donc plusieurs exemplaires de cette grille : dupliquez le fichier plutôt que de mélanger les cas d'usage dans un seul tableau.</t>
  </si>
  <si>
    <t xml:space="preserve">Étape 2 — Lire l'onglet « 2. Critères », qui dit pour chaque ligne ce que l'on consigne, où l'information se trouve et quels pièges l'entourent.</t>
  </si>
  <si>
    <t xml:space="preserve">Étape 3 — Renseigner l'onglet « 3. Grille », une colonne par solution, en consignant des faits et non des appréciations. Une information que vous n'avez pas doit rester vide : une case vide est un constat, une case remplie de mémoire est une erreur qui se propagera jusqu'à la décision.</t>
  </si>
  <si>
    <t xml:space="preserve">Étape 4 — Tracer chaque information dans l'onglet « 7. Sources » : d'où elle vient, à quelle date. C'est ce qui rend la grille défendable devant une instance et réutilisable six mois plus tard.</t>
  </si>
  <si>
    <t xml:space="preserve">Étape 5 — Calculer le coût complet dans l'onglet « 5. Coût complet ». Le prix affiché d'un droit d'usage n'est pas le coût : il faut y ajouter la mise en œuvre, la formation et le temps d'administration interne, puis rapporter le total aux agents qui utilisent réellement la solution.</t>
  </si>
  <si>
    <t xml:space="preserve">Étape 6 — Pondérer et noter dans l'onglet « 4. Notation ». Les pondérations se décident avant d'ouvrir les notes ; les fixer après revient à choisir d'abord et à justifier ensuite.</t>
  </si>
  <si>
    <t xml:space="preserve">Étape 7 — Conclure dans l'onglet « 6. Synthèse », en écrivant une recommandation motivée par cas d'usage et, pour chaque solution écartée, le motif de son rejet.</t>
  </si>
  <si>
    <t xml:space="preserve">Ce que ce document n'est pas</t>
  </si>
  <si>
    <t xml:space="preserve">Ce n'est pas une pièce de marché. Les critères d'analyse des offres, leur pondération et la grille de dépouillement d'une consultation obéissent à d'autres règles et se rédigent dans le règlement de la consultation. Ce n'est pas non plus une analyse d'impact relative à la protection des données : la grille renseigne des éléments que cette analyse utilisera, elle ne s'y substitue pas. Ce n'est pas enfin un audit d'accessibilité : la ligne correspondante consigne ce que l'éditeur déclare et ce qu'un essai rapide permet de constater, pas un taux de conformité opposable.</t>
  </si>
  <si>
    <t xml:space="preserve">Légende — quelles cellules remplir</t>
  </si>
  <si>
    <t xml:space="preserve">Fond crème, texte bleu</t>
  </si>
  <si>
    <t xml:space="preserve">Cellule à remplir. C'est le seul type de cellule sur lequel vous écrivez.</t>
  </si>
  <si>
    <t xml:space="preserve">Texte noir</t>
  </si>
  <si>
    <t xml:space="preserve">Résultat calculé par une formule. N'y écrivez pas : vous perdriez le calcul.</t>
  </si>
  <si>
    <t xml:space="preserve">Texte vert</t>
  </si>
  <si>
    <t xml:space="preserve">Valeur reprise d'un autre onglet. Elle se modifie à sa source.</t>
  </si>
  <si>
    <t xml:space="preserve">Ligne turquoise</t>
  </si>
  <si>
    <t xml:space="preserve">Titre de famille de critères. Ne se remplit pas.</t>
  </si>
  <si>
    <t xml:space="preserve">Version, mise à jour et réutilisation</t>
  </si>
  <si>
    <t xml:space="preserve">Version 1, septembre 2026. Ce modèle est mis à disposition par EcoLLM pour être repris, modifié et diffusé librement par une personne publique, y compris dans ses propres documents de consultation. Les informations de marché que vous y consignerez vieillissent vite : toute donnée de plus de trois mois mérite d'être revérifiée à sa source avant d'être réutilisée dans une décision.</t>
  </si>
  <si>
    <t xml:space="preserve">Se faire accompagner, ou pas</t>
  </si>
  <si>
    <t xml:space="preserve">Une collectivité peut conduire seule ce travail : il demande de la méthode, un interlocuteur chez chaque éditeur et du temps. Ce qu'une assistance apporte, c'est d'arriver avec l'instrument déjà construit et une partie des réponses déjà instruites, donc de faire démarrer l'expérimentation en quelques semaines au lieu de quelques mois. Si vous voulez cadrer la vôtre, nous proposons un premier échange de trente minutes, sans engagement.</t>
  </si>
  <si>
    <t xml:space="preserve">30 min pour cadrer votre expérimentation IA — https://calendar.app.google/8FprCJKk4xFnm4f57</t>
  </si>
  <si>
    <t xml:space="preserve">EcoLLM — assistance à maîtrise d'ouvrage en intelligence artificielle pour le secteur public — contact@ecollm.fr — www.ecollm.fr</t>
  </si>
  <si>
    <t xml:space="preserve">1. Qualifier le cas d'usage</t>
  </si>
  <si>
    <t xml:space="preserve">Le niveau d'exigence ne se décrète pas : il se déduit des données que le cas d'usage met réellement en jeu. Un exemplaire de grille par cas d'usage.</t>
  </si>
  <si>
    <t xml:space="preserve">N°</t>
  </si>
  <si>
    <t xml:space="preserve">Ce que l'on établit</t>
  </si>
  <si>
    <t xml:space="preserve">Comment le renseigner</t>
  </si>
  <si>
    <t xml:space="preserve">Cas d'usage A</t>
  </si>
  <si>
    <t xml:space="preserve">Cas d'usage B</t>
  </si>
  <si>
    <t xml:space="preserve">Cas d'usage C</t>
  </si>
  <si>
    <t xml:space="preserve">Cas d'usage D</t>
  </si>
  <si>
    <t xml:space="preserve">Identification</t>
  </si>
  <si>
    <t xml:space="preserve">1.1</t>
  </si>
  <si>
    <t xml:space="preserve">Intitulé du cas d'usage</t>
  </si>
  <si>
    <t xml:space="preserve">Une tâche, pas un outil. « Rédiger les réponses aux courriers d'usagers », pas « utiliser un assistant ».</t>
  </si>
  <si>
    <t xml:space="preserve">1.2</t>
  </si>
  <si>
    <t xml:space="preserve">Direction demandeuse et agent référent</t>
  </si>
  <si>
    <t xml:space="preserve">Un nom. Un cas d'usage sans demandeur identifié ne se qualifie pas.</t>
  </si>
  <si>
    <t xml:space="preserve">1.3</t>
  </si>
  <si>
    <t xml:space="preserve">Nombre d'agents concernés</t>
  </si>
  <si>
    <t xml:space="preserve">Ceux qui feraient la tâche, pas l'effectif de la direction.</t>
  </si>
  <si>
    <t xml:space="preserve">1.4</t>
  </si>
  <si>
    <t xml:space="preserve">Fréquence de la tâche</t>
  </si>
  <si>
    <t xml:space="preserve">Par jour, par semaine ou par mois.</t>
  </si>
  <si>
    <t xml:space="preserve">1.5</t>
  </si>
  <si>
    <t xml:space="preserve">Temps actuellement consacré à la tâche</t>
  </si>
  <si>
    <t xml:space="preserve">Mesuré ou estimé par l'agent sur un échantillon réel, avant tout déploiement.</t>
  </si>
  <si>
    <t xml:space="preserve">Données réellement mises en jeu</t>
  </si>
  <si>
    <t xml:space="preserve">1.6</t>
  </si>
  <si>
    <t xml:space="preserve">Nature des informations saisies dans l'outil</t>
  </si>
  <si>
    <t xml:space="preserve">Décrire, ne pas qualifier. « Le texte du courrier reçu et la fiche de l'usager », pas « des données ».</t>
  </si>
  <si>
    <t xml:space="preserve">1.7</t>
  </si>
  <si>
    <t xml:space="preserve">Présence de données à caractère personnel</t>
  </si>
  <si>
    <t xml:space="preserve">oui / non / à vérifier. Si oui, préciser les catégories.</t>
  </si>
  <si>
    <t xml:space="preserve">1.8</t>
  </si>
  <si>
    <t xml:space="preserve">Catégories particulières ou données sensibles</t>
  </si>
  <si>
    <t xml:space="preserve">Santé, opinions, situation sociale, données d'infraction. oui / non / à vérifier.</t>
  </si>
  <si>
    <t xml:space="preserve">1.9</t>
  </si>
  <si>
    <t xml:space="preserve">Informations couvertes par un secret</t>
  </si>
  <si>
    <t xml:space="preserve">Secret des affaires, secret professionnel, documents préparatoires non communicables.</t>
  </si>
  <si>
    <t xml:space="preserve">1.10</t>
  </si>
  <si>
    <t xml:space="preserve">Anonymisation ou pseudonymisation possible en amont</t>
  </si>
  <si>
    <t xml:space="preserve">Si la tâche fonctionne sur matière anonymisée, le niveau d'exigence baisse d'un cran.</t>
  </si>
  <si>
    <t xml:space="preserve">1.11</t>
  </si>
  <si>
    <t xml:space="preserve">Accès de l'outil aux systèmes de la collectivité</t>
  </si>
  <si>
    <t xml:space="preserve">Aucun, lecture de documents déposés à la main, ou connecteur vers une application.</t>
  </si>
  <si>
    <t xml:space="preserve">Effet du résultat</t>
  </si>
  <si>
    <t xml:space="preserve">1.12</t>
  </si>
  <si>
    <t xml:space="preserve">Usage fait du résultat produit</t>
  </si>
  <si>
    <t xml:space="preserve">Brouillon relu par un agent, document transmis à un tiers, décision opposable à un usager.</t>
  </si>
  <si>
    <t xml:space="preserve">1.13</t>
  </si>
  <si>
    <t xml:space="preserve">Intervention humaine avant tout effet</t>
  </si>
  <si>
    <t xml:space="preserve">oui / non. Un résultat qui produit un effet sans relecture change entièrement le niveau d'exigence.</t>
  </si>
  <si>
    <t xml:space="preserve">1.14</t>
  </si>
  <si>
    <t xml:space="preserve">Conséquence d'une erreur non détectée</t>
  </si>
  <si>
    <t xml:space="preserve">En une phrase : ce que l'erreur coûte, à qui.</t>
  </si>
  <si>
    <t xml:space="preserve">Conclusion</t>
  </si>
  <si>
    <t xml:space="preserve">1.15</t>
  </si>
  <si>
    <t xml:space="preserve">Profil d'exigence retenu (1, 2 ou 3)</t>
  </si>
  <si>
    <t xml:space="preserve">Voir la règle ci-dessous. C'est ce chiffre qui commande les pondérations de l'onglet 4.</t>
  </si>
  <si>
    <t xml:space="preserve">1.16</t>
  </si>
  <si>
    <t xml:space="preserve">Motivation du profil retenu</t>
  </si>
  <si>
    <t xml:space="preserve">Deux lignes. C'est ce que l'on relira dans six mois.</t>
  </si>
  <si>
    <t xml:space="preserve">1.17</t>
  </si>
  <si>
    <t xml:space="preserve">Date de la qualification et rédacteur</t>
  </si>
  <si>
    <t xml:space="preserve">Règle de détermination du profil d'exigence</t>
  </si>
  <si>
    <t xml:space="preserve">Profil 1</t>
  </si>
  <si>
    <t xml:space="preserve">Le cas d'usage ne met en jeu que des informations déjà publiques ou librement diffusables, sans donnée à caractère personnel, et le résultat est systématiquement relu. Exemple : reformuler une délibération déjà publiée, préparer un support de réunion à partir de documents publics.</t>
  </si>
  <si>
    <t xml:space="preserve">Profil 2</t>
  </si>
  <si>
    <t xml:space="preserve">Le cas d'usage met en jeu des informations internes non publiques mais sans donnée à caractère personnel, ou avec des données personnelles strictement ordinaires et en faible volume. Exemple : rédiger une note interne à partir de documents de travail.</t>
  </si>
  <si>
    <t xml:space="preserve">Profil 3</t>
  </si>
  <si>
    <t xml:space="preserve">Le cas d'usage met en jeu des données à caractère personnel en volume, des catégories particulières, des informations couvertes par un secret, ou le résultat produit un effet sans relecture systématique. Exemple : aider à l'instruction de dossiers nominatifs.</t>
  </si>
  <si>
    <t xml:space="preserve">En cas de doute entre deux profils, retenir le plus exigeant, puis rouvrir la question quand la nature réelle des données saisies aura été observée pendant l'expérimentation. Un profil trop exigeant se corrige ; un profil trop faible se découvre après coup.</t>
  </si>
  <si>
    <t xml:space="preserve">2. Ce que l'on consigne, critère par critère</t>
  </si>
  <si>
    <t xml:space="preserve">Dictionnaire des lignes de la grille. À lire avant de renseigner l'onglet 3.</t>
  </si>
  <si>
    <t xml:space="preserve">Critère</t>
  </si>
  <si>
    <t xml:space="preserve">Ce que l'on consigne</t>
  </si>
  <si>
    <t xml:space="preserve">Où le trouver, et le piège</t>
  </si>
  <si>
    <t xml:space="preserve">C1 — Périmètre fonctionnel</t>
  </si>
  <si>
    <t xml:space="preserve">Couverture des fonctions attendues par le cas d'usage</t>
  </si>
  <si>
    <t xml:space="preserve">Repartir de la tâche décrite en 1.1 et dire, fonction par fonction, si la solution la couvre. Une solution qui couvre tout sauf l'essentiel ne couvre rien.</t>
  </si>
  <si>
    <t xml:space="preserve">Essai sur un jeu de tâches réelles, pas la documentation commerciale.</t>
  </si>
  <si>
    <t xml:space="preserve">Intégration au poste de travail et à la bureautique</t>
  </si>
  <si>
    <t xml:space="preserve">Navigateur, application installée, extension, intégration dans la suite bureautique en place.</t>
  </si>
  <si>
    <t xml:space="preserve">Vérifier avec la DSI ce que la politique de poste autorise réellement.</t>
  </si>
  <si>
    <t xml:space="preserve">Connecteurs vers les systèmes de la collectivité</t>
  </si>
  <si>
    <t xml:space="preserve">Lesquels existent, ce qu'ils lisent, avec quels droits, et si les droits de l'agent sont respectés.</t>
  </si>
  <si>
    <t xml:space="preserve">Un connecteur change la nature des données parvenant à l'outil : c'est souvent le point que l'analyse d'impact découvre trop tard.</t>
  </si>
  <si>
    <t xml:space="preserve">Personnalisation par l'organisation</t>
  </si>
  <si>
    <t xml:space="preserve">Instructions d'organisation, bases de connaissances internes, modèles de documents, agents préconfigurés.</t>
  </si>
  <si>
    <t xml:space="preserve">Distinguer ce qui est paramétrable par un agent formé de ce qui exige une prestation.</t>
  </si>
  <si>
    <t xml:space="preserve">Langue et qualité sur les écrits administratifs français</t>
  </si>
  <si>
    <t xml:space="preserve">Constat d'essai sur des documents réels de la collectivité.</t>
  </si>
  <si>
    <t xml:space="preserve">Rarement documenté par l'éditeur, toujours vérifiable en une heure.</t>
  </si>
  <si>
    <t xml:space="preserve">C2 — Modèle de comptes et d'administration</t>
  </si>
  <si>
    <t xml:space="preserve">2.1</t>
  </si>
  <si>
    <t xml:space="preserve">Nature des comptes prévue par l'offre</t>
  </si>
  <si>
    <t xml:space="preserve">Nominatifs, partagés, ou mixtes ; et ce que les conditions d'utilisation de l'éditeur disent du partage d'identifiants.</t>
  </si>
  <si>
    <t xml:space="preserve">Le compte partagé casse le lien entre une personne et un acte : ce n'est pas un détail d'administration, c'est un choix d'architecture.</t>
  </si>
  <si>
    <t xml:space="preserve">2.2</t>
  </si>
  <si>
    <t xml:space="preserve">Console d'administration et droits</t>
  </si>
  <si>
    <t xml:space="preserve">Création et suppression de comptes, affectation, réaffectation d'un droit d'usage libéré, politique par groupe.</t>
  </si>
  <si>
    <t xml:space="preserve">Demander une démonstration de la console, pas une capture d'écran.</t>
  </si>
  <si>
    <t xml:space="preserve">2.3</t>
  </si>
  <si>
    <t xml:space="preserve">Journalisation et export des journaux</t>
  </si>
  <si>
    <t xml:space="preserve">Ce qui est tracé, pendant combien de temps, et si les journaux sont exportables.</t>
  </si>
  <si>
    <t xml:space="preserve">Sur un compte partagé, le journal trace un compte, c'est-à-dire une direction, pas un agent.</t>
  </si>
  <si>
    <t xml:space="preserve">2.4</t>
  </si>
  <si>
    <t xml:space="preserve">Authentification</t>
  </si>
  <si>
    <t xml:space="preserve">Authentification unique avec l'annuaire de la collectivité, second facteur, politique de mot de passe.</t>
  </si>
  <si>
    <t xml:space="preserve">Vérifier si l'authentification unique est incluse ou réservée à une offre supérieure.</t>
  </si>
  <si>
    <t xml:space="preserve">2.5</t>
  </si>
  <si>
    <t xml:space="preserve">Paramétrage d'organisation applicable à tous les usages</t>
  </si>
  <si>
    <t xml:space="preserve">Instruction d'organisation, restrictions de fonctions, blocage de fonctionnalités jugées prématurées.</t>
  </si>
  <si>
    <t xml:space="preserve">C'est le levier qui permet d'ouvrir un outil sans ouvrir toutes ses fonctions d'un coup.</t>
  </si>
  <si>
    <t xml:space="preserve">C3 — Localisation des traitements et des données</t>
  </si>
  <si>
    <t xml:space="preserve">3.1</t>
  </si>
  <si>
    <t xml:space="preserve">Localisation des traitements</t>
  </si>
  <si>
    <t xml:space="preserve">Pays d'exécution effective, et si le choix est garanti contractuellement ou seulement annoncé.</t>
  </si>
  <si>
    <t xml:space="preserve">Distinguer une localisation optionnelle d'une localisation par défaut.</t>
  </si>
  <si>
    <t xml:space="preserve">3.2</t>
  </si>
  <si>
    <t xml:space="preserve">Localisation du stockage</t>
  </si>
  <si>
    <t xml:space="preserve">Où résident les conversations, les documents déposés et les sauvegardes.</t>
  </si>
  <si>
    <t xml:space="preserve">Les sauvegardes sont souvent oubliées et changent la réponse.</t>
  </si>
  <si>
    <t xml:space="preserve">3.3</t>
  </si>
  <si>
    <t xml:space="preserve">Sous-traitants ultérieurs</t>
  </si>
  <si>
    <t xml:space="preserve">Liste publiée, pays concernés, procédure d'information en cas de changement.</t>
  </si>
  <si>
    <t xml:space="preserve">Pièce exigible : elle est en annexe de l'accord de traitement, pas dans la plaquette.</t>
  </si>
  <si>
    <t xml:space="preserve">3.4</t>
  </si>
  <si>
    <t xml:space="preserve">Exposition à une législation extraterritoriale</t>
  </si>
  <si>
    <t xml:space="preserve">Ce que la documentation de l'éditeur dit des demandes d'autorités étrangères et des recours offerts.</t>
  </si>
  <si>
    <t xml:space="preserve">Consigner le fait et son fondement, pas une appréciation générale sur l'éditeur.</t>
  </si>
  <si>
    <t xml:space="preserve">3.5</t>
  </si>
  <si>
    <t xml:space="preserve">Hébergement qualifié ou certifications détenues</t>
  </si>
  <si>
    <t xml:space="preserve">Certifications revendiquées, périmètre exact de chacune, date de validité.</t>
  </si>
  <si>
    <t xml:space="preserve">Une certification vaut pour un périmètre : vérifier que le service évalué en fait partie.</t>
  </si>
  <si>
    <t xml:space="preserve">C4 — Régime applicable aux données saisies</t>
  </si>
  <si>
    <t xml:space="preserve">4.1</t>
  </si>
  <si>
    <t xml:space="preserve">Utilisation des saisies pour l'entraînement des modèles</t>
  </si>
  <si>
    <t xml:space="preserve">Ce que l'offre professionnelle prévoit, par défaut et après paramétrage.</t>
  </si>
  <si>
    <t xml:space="preserve">Le régime diffère fortement entre l'offre grand public et l'offre professionnelle d'un même éditeur : consigner l'offre exacte évaluée.</t>
  </si>
  <si>
    <t xml:space="preserve">4.2</t>
  </si>
  <si>
    <t xml:space="preserve">Durée de conservation des conversations et des documents</t>
  </si>
  <si>
    <t xml:space="preserve">Durée par défaut, durée paramétrable, effet d'une suppression par l'agent.</t>
  </si>
  <si>
    <t xml:space="preserve">Demander la durée de conservation réelle, sauvegardes comprises.</t>
  </si>
  <si>
    <t xml:space="preserve">4.3</t>
  </si>
  <si>
    <t xml:space="preserve">Accès humain aux contenus par l'éditeur</t>
  </si>
  <si>
    <t xml:space="preserve">Dans quels cas, par qui, avec quelle traçabilité.</t>
  </si>
  <si>
    <t xml:space="preserve">Presque toujours prévu pour la sécurité et l'abus : ce qui compte est l'encadrement, pas l'absence.</t>
  </si>
  <si>
    <t xml:space="preserve">4.4</t>
  </si>
  <si>
    <t xml:space="preserve">Documentation contractuelle de protection des données</t>
  </si>
  <si>
    <t xml:space="preserve">Accord de traitement, clauses de transfert, analyse d'impact fournie par l'éditeur, registre.</t>
  </si>
  <si>
    <t xml:space="preserve">Récupérer les pièces avant l'expérimentation, pas avant le marché.</t>
  </si>
  <si>
    <t xml:space="preserve">4.5</t>
  </si>
  <si>
    <t xml:space="preserve">Sort des données en cas de résiliation</t>
  </si>
  <si>
    <t xml:space="preserve">Délai d'effacement, preuve de l'effacement, sort des sauvegardes.</t>
  </si>
  <si>
    <t xml:space="preserve">À rapprocher de la ligne 7.3.</t>
  </si>
  <si>
    <t xml:space="preserve">C5 — Canal d'acquisition ouvert à une collectivité</t>
  </si>
  <si>
    <t xml:space="preserve">5.1</t>
  </si>
  <si>
    <t xml:space="preserve">Référencement en centrale d'achat</t>
  </si>
  <si>
    <t xml:space="preserve">Centrale, périmètre exact du référencement, date de validité, ou absence de référencement.</t>
  </si>
  <si>
    <t xml:space="preserve">Point de blocage le plus fréquent, et celui qui change le plus vite : dater le constat.</t>
  </si>
  <si>
    <t xml:space="preserve">5.2</t>
  </si>
  <si>
    <t xml:space="preserve">Facturation</t>
  </si>
  <si>
    <t xml:space="preserve">Devise, mention et régime de la taxe sur la valeur ajoutée, facture conforme aux exigences de la comptabilité publique, dépôt sur le portail de facturation de l'État.</t>
  </si>
  <si>
    <t xml:space="preserve">Faire valider par le comptable public avant l'engagement, pas après la première facture.</t>
  </si>
  <si>
    <t xml:space="preserve">5.3</t>
  </si>
  <si>
    <t xml:space="preserve">Achat direct possible</t>
  </si>
  <si>
    <t xml:space="preserve">Compatibilité avec une régie d'avances, une carte d'achat, un paiement mensuel.</t>
  </si>
  <si>
    <t xml:space="preserve">Vérifier que l'acte constitutif de la régie couvre la nature de la dépense et le moyen de paiement.</t>
  </si>
  <si>
    <t xml:space="preserve">5.4</t>
  </si>
  <si>
    <t xml:space="preserve">Conditions contractuelles acceptables par une personne publique</t>
  </si>
  <si>
    <t xml:space="preserve">Droit applicable, juridiction compétente, acceptation en ligne de conditions non négociées.</t>
  </si>
  <si>
    <t xml:space="preserve">Une clause attributive de compétence étrangère est un point à instruire, pas nécessairement un obstacle.</t>
  </si>
  <si>
    <t xml:space="preserve">5.5</t>
  </si>
  <si>
    <t xml:space="preserve">Distributeurs et intégrateurs identifiés</t>
  </si>
  <si>
    <t xml:space="preserve">Qui distribue, à quelles conditions, et quels liens ces acteurs ont avec votre assistant.</t>
  </si>
  <si>
    <t xml:space="preserve">À rapprocher de la déclaration de liens exigée du titulaire du marché d'assistance.</t>
  </si>
  <si>
    <t xml:space="preserve">C6 — Coût complet par agent et par an</t>
  </si>
  <si>
    <t xml:space="preserve">6.1</t>
  </si>
  <si>
    <t xml:space="preserve">Coût complet par agent réellement actif</t>
  </si>
  <si>
    <t xml:space="preserve">Résultat calculé dans l'onglet « 5. Coût complet ». Ne pas le saisir ici.</t>
  </si>
  <si>
    <t xml:space="preserve">Le prix affiché d'un droit d'usage n'est pas le coût de la solution.</t>
  </si>
  <si>
    <t xml:space="preserve">6.2</t>
  </si>
  <si>
    <t xml:space="preserve">Lisibilité et prévisibilité du modèle tarifaire</t>
  </si>
  <si>
    <t xml:space="preserve">Prix par droit d'usage, facturation à la consommation, dépassements possibles, plafonds.</t>
  </si>
  <si>
    <t xml:space="preserve">Un modèle à la consommation sans plafond est un risque budgétaire à documenter.</t>
  </si>
  <si>
    <t xml:space="preserve">6.3</t>
  </si>
  <si>
    <t xml:space="preserve">Granularité de l'engagement</t>
  </si>
  <si>
    <t xml:space="preserve">Durée minimale, mensualisation possible, réduction du nombre de droits en cours d'année, réaffectation d'un droit libéré.</t>
  </si>
  <si>
    <t xml:space="preserve">C'est ce qui permet de ne pas payer des droits dormants toute une année.</t>
  </si>
  <si>
    <t xml:space="preserve">6.4</t>
  </si>
  <si>
    <t xml:space="preserve">Coûts d'intégration et d'administration attendus</t>
  </si>
  <si>
    <t xml:space="preserve">Jours de mise en œuvre, temps interne d'administration, formation initiale et continue.</t>
  </si>
  <si>
    <t xml:space="preserve">Le temps interne est un coût réel : il se chiffre en jours-agent, pas en « quelques heures ».</t>
  </si>
  <si>
    <t xml:space="preserve">C7 — Réversibilité</t>
  </si>
  <si>
    <t xml:space="preserve">7.1</t>
  </si>
  <si>
    <t xml:space="preserve">Export des données et des productions</t>
  </si>
  <si>
    <t xml:space="preserve">Ce qui s'exporte, dans quel format, par qui, en combien de temps.</t>
  </si>
  <si>
    <t xml:space="preserve">Un export réservé à l'éditeur et facturé n'est pas une réversibilité.</t>
  </si>
  <si>
    <t xml:space="preserve">7.2</t>
  </si>
  <si>
    <t xml:space="preserve">Adhérence technique</t>
  </si>
  <si>
    <t xml:space="preserve">Formats propriétaires, dépendance des connecteurs, travail à refaire en cas de changement de solution.</t>
  </si>
  <si>
    <t xml:space="preserve">Les bases de connaissances et les agents préconfigurés sont le vrai coût de sortie.</t>
  </si>
  <si>
    <t xml:space="preserve">7.3</t>
  </si>
  <si>
    <t xml:space="preserve">Effacement en fin de contrat</t>
  </si>
  <si>
    <t xml:space="preserve">Délai, preuve, sort des sauvegardes.</t>
  </si>
  <si>
    <t xml:space="preserve">À rapprocher de la ligne 4.5.</t>
  </si>
  <si>
    <t xml:space="preserve">C8 — Accessibilité numérique</t>
  </si>
  <si>
    <t xml:space="preserve">8.1</t>
  </si>
  <si>
    <t xml:space="preserve">Déclaration d'accessibilité et taux de conformité</t>
  </si>
  <si>
    <t xml:space="preserve">Existence d'une déclaration, taux annoncé, date, référentiel utilisé, périmètre couvert.</t>
  </si>
  <si>
    <t xml:space="preserve">Une déclaration absente est en soi une information à consigner.</t>
  </si>
  <si>
    <t xml:space="preserve">8.2</t>
  </si>
  <si>
    <t xml:space="preserve">Schéma pluriannuel et plan d'action de l'éditeur</t>
  </si>
  <si>
    <t xml:space="preserve">Existence, échéances annoncées, non-conformités connues.</t>
  </si>
  <si>
    <t xml:space="preserve">Un plan d'action daté vaut mieux qu'un taux flatteur sans périmètre.</t>
  </si>
  <si>
    <t xml:space="preserve">8.3</t>
  </si>
  <si>
    <t xml:space="preserve">Constat d'essai au clavier et avec un lecteur d'écran</t>
  </si>
  <si>
    <t xml:space="preserve">Parcours de la tâche du cas d'usage, sans souris puis avec un lecteur d'écran. Consigner ce qui bloque.</t>
  </si>
  <si>
    <t xml:space="preserve">Une heure d'essai en dit plus qu'une déclaration. La collectivité reste tenue par ses propres obligations d'accessibilité, y compris pour les outils qu'elle met à disposition de ses agents.</t>
  </si>
  <si>
    <t xml:space="preserve">C9 — Empreinte environnementale et sobriété</t>
  </si>
  <si>
    <t xml:space="preserve">9.1</t>
  </si>
  <si>
    <t xml:space="preserve">Éléments publiés par l'éditeur</t>
  </si>
  <si>
    <t xml:space="preserve">Ce qui est publié, à quelle maille : par requête, par utilisateur, par an, à l'échelle de l'entreprise.</t>
  </si>
  <si>
    <t xml:space="preserve">Consigner la maille et la méthode, sinon les chiffres ne se comparent pas.</t>
  </si>
  <si>
    <t xml:space="preserve">9.2</t>
  </si>
  <si>
    <t xml:space="preserve">Transparence de la méthode</t>
  </si>
  <si>
    <t xml:space="preserve">Périmètre retenu, prise en compte de la fabrication des équipements, vérification par un tiers.</t>
  </si>
  <si>
    <t xml:space="preserve">Un chiffre sans méthode n'est pas une donnée.</t>
  </si>
  <si>
    <t xml:space="preserve">9.3</t>
  </si>
  <si>
    <t xml:space="preserve">Leviers de sobriété offerts par la solution</t>
  </si>
  <si>
    <t xml:space="preserve">Choix du modèle selon la tâche, limitation de la longueur des réponses, désactivation des fonctions coûteuses, visibilité donnée à l'agent sur sa consommation.</t>
  </si>
  <si>
    <t xml:space="preserve">C'est le critère le plus actionnable : il porte sur ce que la collectivité peut piloter.</t>
  </si>
  <si>
    <t xml:space="preserve">9.4</t>
  </si>
  <si>
    <t xml:space="preserve">Mesure du taux d'utilisation réel des droits acquis</t>
  </si>
  <si>
    <t xml:space="preserve">Ce que la console permet de mesurer : agents actifs, fréquence, droits jamais utilisés.</t>
  </si>
  <si>
    <t xml:space="preserve">Un droit d'usage payé et dormant est un gaspillage économique et environnemental : sans mesure, il est invisible.</t>
  </si>
  <si>
    <t xml:space="preserve">3. Grille comparative — à renseigner</t>
  </si>
  <si>
    <t xml:space="preserve">Une colonne par solution. On consigne des faits datés et sourcés, pas des appréciations : la note se met dans l'onglet 4. Une case sans information reste vide.</t>
  </si>
  <si>
    <t xml:space="preserve">Solution 1</t>
  </si>
  <si>
    <t xml:space="preserve">Solution 2</t>
  </si>
  <si>
    <t xml:space="preserve">Solution 3</t>
  </si>
  <si>
    <t xml:space="preserve">Solution 4</t>
  </si>
  <si>
    <t xml:space="preserve">Solution 5</t>
  </si>
  <si>
    <t xml:space="preserve">Solution 6</t>
  </si>
  <si>
    <t xml:space="preserve">C0 — Identification de la solution évaluée</t>
  </si>
  <si>
    <t xml:space="preserve">0.1</t>
  </si>
  <si>
    <t xml:space="preserve">Nom de la solution</t>
  </si>
  <si>
    <t xml:space="preserve">Le produit, pas l'éditeur.</t>
  </si>
  <si>
    <t xml:space="preserve">0.2</t>
  </si>
  <si>
    <t xml:space="preserve">Éditeur</t>
  </si>
  <si>
    <t xml:space="preserve">0.3</t>
  </si>
  <si>
    <t xml:space="preserve">Offre ou plan précisément évalué</t>
  </si>
  <si>
    <t xml:space="preserve">Déterminant : le régime des données diffère d'une offre à l'autre chez un même éditeur.</t>
  </si>
  <si>
    <t xml:space="preserve">0.4</t>
  </si>
  <si>
    <t xml:space="preserve">Date du relevé</t>
  </si>
  <si>
    <t xml:space="preserve">Une grille non datée n'est pas réutilisable.</t>
  </si>
  <si>
    <t xml:space="preserve">0.5</t>
  </si>
  <si>
    <t xml:space="preserve">Personne ayant renseigné la colonne</t>
  </si>
  <si>
    <t xml:space="preserve">Calculé dans l'onglet « 5. Coût complet ». Ne pas saisir ici.</t>
  </si>
  <si>
    <t xml:space="preserve">Rappel de méthode : une solution n'est pas écartée à ce stade. On renseigne ce que l'on sait, on laisse vide ce que l'on ignore, et l'on porte dans l'onglet « 7. Sources » l'origine et la date de chaque information. Les écarts se tranchent à l'onglet « 6. Synthèse », avec un motif écrit.</t>
  </si>
  <si>
    <t xml:space="preserve">4. Pondérer, puis noter</t>
  </si>
  <si>
    <t xml:space="preserve">Les pondérations se fixent avant d'ouvrir les notes. Note de 0 à 4 : 0 absent ou rédhibitoire, 1 insuffisant, 2 acceptable, 3 satisfaisant, 4 remarquable. Une case vide vaut 0 et doit être motivée.</t>
  </si>
  <si>
    <t xml:space="preserve">Poids retenu</t>
  </si>
  <si>
    <t xml:space="preserve">C1</t>
  </si>
  <si>
    <t xml:space="preserve">Périmètre fonctionnel</t>
  </si>
  <si>
    <t xml:space="preserve">C2</t>
  </si>
  <si>
    <t xml:space="preserve">Modèle de comptes et d'administration</t>
  </si>
  <si>
    <t xml:space="preserve">C3</t>
  </si>
  <si>
    <t xml:space="preserve">Localisation des traitements et des données</t>
  </si>
  <si>
    <t xml:space="preserve">C4</t>
  </si>
  <si>
    <t xml:space="preserve">Régime applicable aux données saisies</t>
  </si>
  <si>
    <t xml:space="preserve">C5</t>
  </si>
  <si>
    <t xml:space="preserve">Canal d'acquisition ouvert à une collectivité</t>
  </si>
  <si>
    <t xml:space="preserve">C6</t>
  </si>
  <si>
    <t xml:space="preserve">Coût complet par agent et par an</t>
  </si>
  <si>
    <t xml:space="preserve">C7</t>
  </si>
  <si>
    <t xml:space="preserve">Réversibilité</t>
  </si>
  <si>
    <t xml:space="preserve">C8</t>
  </si>
  <si>
    <t xml:space="preserve">Accessibilité numérique</t>
  </si>
  <si>
    <t xml:space="preserve">C9</t>
  </si>
  <si>
    <t xml:space="preserve">Empreinte environnementale et sobriété</t>
  </si>
  <si>
    <t xml:space="preserve">Total des poids retenus (doit faire 100 %)</t>
  </si>
  <si>
    <t xml:space="preserve">Note pondérée sur 100</t>
  </si>
  <si>
    <t xml:space="preserve">Présence d'un 0 sur un critère (à motiver ou à écarter)</t>
  </si>
  <si>
    <t xml:space="preserve">Pour mémoire — coût complet par agent réellement actif (€/an)</t>
  </si>
  <si>
    <t xml:space="preserve">Comment lire et utiliser cette notation</t>
  </si>
  <si>
    <t xml:space="preserve">Les trois colonnes de profil sont des pondérations indicatives, correspondant aux profils d'exigence définis dans l'onglet « 1. Cas d'usage ». La colonne « Poids retenu » est la vôtre : elle est initialisée sur le profil 2 et doit être ajustée, puis justifiée en séance. Le total doit faire 100 %.</t>
  </si>
  <si>
    <t xml:space="preserve">Une note de 0 signale un manque rédhibitoire au regard du cas d'usage, pas une solution mauvaise en soi : la même solution peut valoir 0 sur un cas d'usage de profil 3 et 4 sur un cas d'usage de profil 1. C'est précisément pourquoi on ne compare pas des solutions dans l'absolu.</t>
  </si>
  <si>
    <t xml:space="preserve">La note pondérée ne décide pas : elle ordonne et rend le raisonnement visible. Deux solutions séparées de moins de cinq points ne sont pas départagées par la grille ; elles le sont par l'essai, par le coût complet et par ce que la collectivité sait de sa propre capacité à administrer l'outil.</t>
  </si>
  <si>
    <t xml:space="preserve">Un critère noté sans information consignée dans l'onglet 3 est une opinion. Si la case de la grille est vide, la note doit être 0 ou la question doit être reposée à l'éditeur.</t>
  </si>
  <si>
    <t xml:space="preserve">5. Coût complet par agent et par an</t>
  </si>
  <si>
    <t xml:space="preserve">Le prix affiché d'un droit d'usage n'est pas le coût de la solution. Renseignez les cellules crème ; les totaux se calculent seuls. La colonne « Exemple » contient des valeurs fictives destinées à montrer le format attendu : supprimez-la avant diffusion.</t>
  </si>
  <si>
    <t xml:space="preserve">Rubrique</t>
  </si>
  <si>
    <t xml:space="preserve">Précision</t>
  </si>
  <si>
    <t xml:space="preserve">Exemple (valeurs fictives)</t>
  </si>
  <si>
    <t xml:space="preserve">Hypothèse commune à toutes les colonnes</t>
  </si>
  <si>
    <t xml:space="preserve">H1</t>
  </si>
  <si>
    <t xml:space="preserve">Coût journalier moyen d'un agent affecté à l'administration de la solution (€)</t>
  </si>
  <si>
    <t xml:space="preserve">Coût employeur complet rapporté à un jour travaillé. À reprendre de votre service des ressources humaines.</t>
  </si>
  <si>
    <t xml:space="preserve">Droits d'usage</t>
  </si>
  <si>
    <t xml:space="preserve">1</t>
  </si>
  <si>
    <t xml:space="preserve">Nombre de droits d'usage acquis</t>
  </si>
  <si>
    <t xml:space="preserve">Licences, abonnements ou sièges payés.</t>
  </si>
  <si>
    <t xml:space="preserve">2</t>
  </si>
  <si>
    <t xml:space="preserve">Coût annuel d'un droit d'usage (€ HT)</t>
  </si>
  <si>
    <t xml:space="preserve">Prix catalogue ou prix négocié, ramené à l'année.</t>
  </si>
  <si>
    <t xml:space="preserve">3</t>
  </si>
  <si>
    <t xml:space="preserve">Coût annuel des droits d'usage (€ HT)</t>
  </si>
  <si>
    <t xml:space="preserve">Rubrique 1 × rubrique 2.</t>
  </si>
  <si>
    <t xml:space="preserve">Autres coûts annuels</t>
  </si>
  <si>
    <t xml:space="preserve">4</t>
  </si>
  <si>
    <t xml:space="preserve">Mise en œuvre, amortie sur la durée d'usage (€/an)</t>
  </si>
  <si>
    <t xml:space="preserve">Paramétrage, intégration, connecteurs, reprise. Divisez le coût de mise en œuvre par le nombre d'années d'usage prévu.</t>
  </si>
  <si>
    <t xml:space="preserve">5</t>
  </si>
  <si>
    <t xml:space="preserve">Accompagnement et formation (€/an)</t>
  </si>
  <si>
    <t xml:space="preserve">Formation initiale et continue, animation du réseau de référents, soutien aux utilisateurs.</t>
  </si>
  <si>
    <t xml:space="preserve">6a</t>
  </si>
  <si>
    <t xml:space="preserve">Temps interne d'administration (jours/an)</t>
  </si>
  <si>
    <t xml:space="preserve">Administration des comptes, suivi des usages, traitement des demandes.</t>
  </si>
  <si>
    <t xml:space="preserve">6b</t>
  </si>
  <si>
    <t xml:space="preserve">Coût du temps interne d'administration (€/an)</t>
  </si>
  <si>
    <t xml:space="preserve">Rubrique 6a × hypothèse H1.</t>
  </si>
  <si>
    <t xml:space="preserve">7</t>
  </si>
  <si>
    <t xml:space="preserve">Coût complet annuel de la solution (€ HT)</t>
  </si>
  <si>
    <t xml:space="preserve">Rubriques 3 + 4 + 5 + 6b.</t>
  </si>
  <si>
    <t xml:space="preserve">Population desservie et usage réel</t>
  </si>
  <si>
    <t xml:space="preserve">8</t>
  </si>
  <si>
    <t xml:space="preserve">Nombre d'agents disposant d'un accès</t>
  </si>
  <si>
    <t xml:space="preserve">Peut dépasser le nombre de droits si l'offre repose sur des comptes partagés.</t>
  </si>
  <si>
    <t xml:space="preserve">9</t>
  </si>
  <si>
    <t xml:space="preserve">Part des agents actifs au moins une fois par semaine</t>
  </si>
  <si>
    <t xml:space="preserve">Relevée dans la console d'administration après quelques semaines d'usage. Tant que la mesure n'existe pas, poser une hypothèse et la signaler comme telle.</t>
  </si>
  <si>
    <t xml:space="preserve">10</t>
  </si>
  <si>
    <t xml:space="preserve">Nombre d'agents réellement actifs</t>
  </si>
  <si>
    <t xml:space="preserve">Rubrique 8 × rubrique 9.</t>
  </si>
  <si>
    <t xml:space="preserve">Résultats</t>
  </si>
  <si>
    <t xml:space="preserve">11</t>
  </si>
  <si>
    <t xml:space="preserve">Coût complet par agent disposant d'un accès (€/an)</t>
  </si>
  <si>
    <t xml:space="preserve">Rubrique 7 ÷ rubrique 8.</t>
  </si>
  <si>
    <t xml:space="preserve">12</t>
  </si>
  <si>
    <t xml:space="preserve">Coût complet par agent réellement actif (€/an)</t>
  </si>
  <si>
    <t xml:space="preserve">Rubrique 7 ÷ rubrique 10. C'est le chiffre à comparer.</t>
  </si>
  <si>
    <t xml:space="preserve">13</t>
  </si>
  <si>
    <t xml:space="preserve">Coût annuel des droits acquis et non utilisés (€)</t>
  </si>
  <si>
    <t xml:space="preserve">Rubrique 3 × (1 − rubrique 9). Ce que coûtent les droits dormants.</t>
  </si>
  <si>
    <t xml:space="preserve">Pourquoi le coût par agent réellement actif, et pas le prix du droit d'usage</t>
  </si>
  <si>
    <t xml:space="preserve">Un programme d'intelligence artificielle se juge sur ce qu'il coûte à la collectivité, pas sur ce que l'éditeur affiche. Entre les deux se glissent la mise en œuvre, la formation, l'animation du réseau de référents et le temps que des agents passent à administrer l'outil. Ce dernier poste est systématiquement oublié et souvent le plus élevé après les droits eux-mêmes.</t>
  </si>
  <si>
    <t xml:space="preserve">La rubrique 13 chiffre les droits acquis et non utilisés. C'est un gaspillage à la fois budgétaire et environnemental, et c'est le seul levier de sobriété qui ne coûte rien à actionner : réaffecter un droit dormant plutôt qu'en acheter un nouveau réduit la dépense et l'empreinte en même temps. Encore faut-il que la console permette de le mesurer, ce que la ligne 9.4 de la grille sert à vérifier.</t>
  </si>
  <si>
    <t xml:space="preserve">Tant que l'expérimentation n'a pas tourné quelques semaines, la part d'agents actifs est une hypothèse. Écrivez-la, ne la dissimulez pas dans un total : c'est l'hypothèse qui déplace le plus le résultat, et c'est la première que l'on remplacera par une mesure.</t>
  </si>
  <si>
    <t xml:space="preserve">6. Synthèse et recommandation</t>
  </si>
  <si>
    <t xml:space="preserve">Le tableau se remplit seul à partir des onglets 3, 4 et 5. Ce qui reste à écrire, et qui est le vrai livrable, c'est la recommandation motivée et le motif de rejet de chaque solution écartée.</t>
  </si>
  <si>
    <t xml:space="preserve">Solution</t>
  </si>
  <si>
    <t xml:space="preserve">Offre évaluée</t>
  </si>
  <si>
    <t xml:space="preserve">Note /100</t>
  </si>
  <si>
    <t xml:space="preserve">Coût / agent actif</t>
  </si>
  <si>
    <t xml:space="preserve">Un 0 ?</t>
  </si>
  <si>
    <t xml:space="preserve">Décision et motif (à écrire)</t>
  </si>
  <si>
    <t xml:space="preserve">Recommandation par cas d'usage</t>
  </si>
  <si>
    <t xml:space="preserve">Cas d'usage concerné et profil d'exigence retenu</t>
  </si>
  <si>
    <t xml:space="preserve">Solution recommandée et raisons de ce choix</t>
  </si>
  <si>
    <t xml:space="preserve">Conditions et réserves attachées à la recommandation</t>
  </si>
  <si>
    <t xml:space="preserve">Solutions écartées et motif de chaque rejet</t>
  </si>
  <si>
    <t xml:space="preserve">Ce qui reste à instruire avant l'engagement</t>
  </si>
  <si>
    <t xml:space="preserve">Date, rédacteur et instance devant laquelle la synthèse est présentée</t>
  </si>
  <si>
    <t xml:space="preserve">Le motif de rejet n'est pas une formalité. C'est la pièce qui protège la collectivité : elle montre que la solution a été regardée et pourquoi elle n'a pas été retenue pour ce cas d'usage, et elle évite de rouvrir le débat à chaque changement d'interlocuteur. Un rejet motivé par un fait consigné dans l'onglet 3 est défendable ; un rejet motivé par un principe général ne l'est pas.</t>
  </si>
  <si>
    <t xml:space="preserve">Une solution écartée sur un cas d'usage n'est pas écartée du programme. Reprenez la grille pour le cas d'usage suivant : les pondérations changent, et le classement avec elles.</t>
  </si>
  <si>
    <t xml:space="preserve">7. Journal des sources</t>
  </si>
  <si>
    <t xml:space="preserve">Une ligne par information consignée dans l'onglet 3. Sans ce journal, la grille n'est ni vérifiable ni réutilisable : c'est le premier document que l'on vous demandera si une solution est contestée.</t>
  </si>
  <si>
    <t xml:space="preserve">N° critère</t>
  </si>
  <si>
    <t xml:space="preserve">Information consignée</t>
  </si>
  <si>
    <t xml:space="preserve">Source (document, page ou adresse)</t>
  </si>
  <si>
    <t xml:space="preserve">Date de consultation</t>
  </si>
  <si>
    <t xml:space="preserve">Renseigné par</t>
  </si>
  <si>
    <t xml:space="preserve">Exemple — à supprimer</t>
  </si>
  <si>
    <t xml:space="preserve">L'offre professionnelle n'utilise pas les contenus saisis pour l'entraînement des modèles ; l'offre grand public prévoit un régime différent.</t>
  </si>
  <si>
    <t xml:space="preserve">Conditions d'utilisation de l'éditeur, section « Données clients », adresse relevée</t>
  </si>
  <si>
    <t xml:space="preserve">26/09/2026</t>
  </si>
  <si>
    <t xml:space="preserve">Prénom Nom, direction</t>
  </si>
  <si>
    <t xml:space="preserve">Toute information de marché de plus de trois mois est à revérifier à sa source avant d'être réutilisée dans une décision : les offres, les régimes de données et les canaux d'acquisition évoluent vite. La date de consultation n'est donc pas une précaution administrative, c'est la durée de validité de la ligne.</t>
  </si>
</sst>
</file>

<file path=xl/styles.xml><?xml version="1.0" encoding="utf-8"?>
<styleSheet xmlns="http://schemas.openxmlformats.org/spreadsheetml/2006/main">
  <numFmts count="7">
    <numFmt numFmtId="164" formatCode="General"/>
    <numFmt numFmtId="165" formatCode="#,##0&quot; €&quot;;;\—"/>
    <numFmt numFmtId="166" formatCode="0%"/>
    <numFmt numFmtId="167" formatCode="0"/>
    <numFmt numFmtId="168" formatCode="0.0"/>
    <numFmt numFmtId="169" formatCode="#,##0&quot; €&quot;"/>
    <numFmt numFmtId="170" formatCode="#,##0"/>
  </numFmts>
  <fonts count="2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
      <color rgb="FF7A8194"/>
      <name val="Arial"/>
      <family val="0"/>
      <charset val="1"/>
    </font>
    <font>
      <b val="true"/>
      <sz val="12"/>
      <color rgb="FF2D3242"/>
      <name val="Arial"/>
      <family val="0"/>
      <charset val="1"/>
    </font>
    <font>
      <sz val="10"/>
      <color rgb="FF2D3242"/>
      <name val="Arial"/>
      <family val="0"/>
      <charset val="1"/>
    </font>
    <font>
      <b val="true"/>
      <sz val="11"/>
      <color rgb="FF2D3242"/>
      <name val="Arial"/>
      <family val="0"/>
      <charset val="1"/>
    </font>
    <font>
      <b val="true"/>
      <sz val="10"/>
      <color rgb="FF2D3242"/>
      <name val="Arial"/>
      <family val="0"/>
      <charset val="1"/>
    </font>
    <font>
      <sz val="10"/>
      <name val="Arial"/>
      <family val="0"/>
      <charset val="1"/>
    </font>
    <font>
      <b val="true"/>
      <sz val="11"/>
      <color rgb="FF0B6B68"/>
      <name val="Arial"/>
      <family val="0"/>
      <charset val="1"/>
    </font>
    <font>
      <b val="true"/>
      <sz val="10"/>
      <color rgb="FFFFFFFF"/>
      <name val="Arial"/>
      <family val="0"/>
      <charset val="1"/>
    </font>
    <font>
      <b val="true"/>
      <sz val="9"/>
      <color rgb="FF7A8194"/>
      <name val="Arial"/>
      <family val="0"/>
      <charset val="1"/>
    </font>
    <font>
      <sz val="9"/>
      <color rgb="FF7A8194"/>
      <name val="Arial"/>
      <family val="0"/>
      <charset val="1"/>
    </font>
    <font>
      <sz val="10"/>
      <color rgb="FF0000FF"/>
      <name val="Arial"/>
      <family val="0"/>
      <charset val="1"/>
    </font>
    <font>
      <i val="true"/>
      <sz val="10"/>
      <color rgb="FF7A8194"/>
      <name val="Arial"/>
      <family val="0"/>
      <charset val="1"/>
    </font>
    <font>
      <sz val="10"/>
      <color rgb="FF7A8194"/>
      <name val="Arial"/>
      <family val="0"/>
      <charset val="1"/>
    </font>
    <font>
      <sz val="10"/>
      <color rgb="FF008000"/>
      <name val="Arial"/>
      <family val="0"/>
      <charset val="1"/>
    </font>
    <font>
      <b val="true"/>
      <sz val="10"/>
      <color rgb="FF0B6B68"/>
      <name val="Arial"/>
      <family val="0"/>
      <charset val="1"/>
    </font>
    <font>
      <b val="true"/>
      <sz val="11"/>
      <color rgb="FFFFFFFF"/>
      <name val="Arial"/>
      <family val="0"/>
      <charset val="1"/>
    </font>
    <font>
      <sz val="10"/>
      <name val="Arial"/>
      <family val="2"/>
    </font>
    <font>
      <b val="true"/>
      <sz val="10"/>
      <color rgb="FF008000"/>
      <name val="Arial"/>
      <family val="0"/>
      <charset val="1"/>
    </font>
  </fonts>
  <fills count="7">
    <fill>
      <patternFill patternType="none"/>
    </fill>
    <fill>
      <patternFill patternType="gray125"/>
    </fill>
    <fill>
      <patternFill patternType="solid">
        <fgColor rgb="FF2D3242"/>
        <bgColor rgb="FF333300"/>
      </patternFill>
    </fill>
    <fill>
      <patternFill patternType="solid">
        <fgColor rgb="FFE4FBFA"/>
        <bgColor rgb="FFEDEFF3"/>
      </patternFill>
    </fill>
    <fill>
      <patternFill patternType="solid">
        <fgColor rgb="FFFFF9E3"/>
        <bgColor rgb="FFFFFFFF"/>
      </patternFill>
    </fill>
    <fill>
      <patternFill patternType="solid">
        <fgColor rgb="FFFFFFFF"/>
        <bgColor rgb="FFFFF9E3"/>
      </patternFill>
    </fill>
    <fill>
      <patternFill patternType="solid">
        <fgColor rgb="FFEDEFF3"/>
        <bgColor rgb="FFE4FBFA"/>
      </patternFill>
    </fill>
  </fills>
  <borders count="2">
    <border diagonalUp="false" diagonalDown="false">
      <left/>
      <right/>
      <top/>
      <bottom/>
      <diagonal/>
    </border>
    <border diagonalUp="false" diagonalDown="false">
      <left style="thin">
        <color rgb="FFC9CDD6"/>
      </left>
      <right style="thin">
        <color rgb="FFC9CDD6"/>
      </right>
      <top style="thin">
        <color rgb="FFC9CDD6"/>
      </top>
      <bottom style="thin">
        <color rgb="FFC9CD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true" indent="1" shrinkToFit="false"/>
      <protection locked="true" hidden="false"/>
    </xf>
    <xf numFmtId="164" fontId="6" fillId="0" borderId="0" xfId="0" applyFont="true" applyBorder="true" applyAlignment="true" applyProtection="false">
      <alignment horizontal="general" vertical="top" textRotation="0" wrapText="true" indent="1" shrinkToFit="false"/>
      <protection locked="true" hidden="false"/>
    </xf>
    <xf numFmtId="164" fontId="7" fillId="0" borderId="0" xfId="0" applyFont="true" applyBorder="true" applyAlignment="true" applyProtection="false">
      <alignment horizontal="general" vertical="top" textRotation="0" wrapText="true" indent="1" shrinkToFit="false"/>
      <protection locked="true" hidden="false"/>
    </xf>
    <xf numFmtId="164" fontId="8" fillId="0" borderId="0" xfId="0" applyFont="true" applyBorder="true" applyAlignment="true" applyProtection="false">
      <alignment horizontal="general" vertical="top" textRotation="0" wrapText="true" indent="1" shrinkToFit="false"/>
      <protection locked="true" hidden="false"/>
    </xf>
    <xf numFmtId="164" fontId="9" fillId="3" borderId="1"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1" fillId="0"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1"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5" fillId="4" borderId="1"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1"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5" fontId="18" fillId="5" borderId="1" xfId="0" applyFont="true" applyBorder="true" applyAlignment="true" applyProtection="false">
      <alignment horizontal="right" vertical="top"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6" fontId="17" fillId="0" borderId="1" xfId="0" applyFont="true" applyBorder="true" applyAlignment="true" applyProtection="false">
      <alignment horizontal="center" vertical="center" textRotation="0" wrapText="false" indent="0" shrinkToFit="false"/>
      <protection locked="true" hidden="false"/>
    </xf>
    <xf numFmtId="166" fontId="15" fillId="4" borderId="1" xfId="0" applyFont="true" applyBorder="true" applyAlignment="true" applyProtection="false">
      <alignment horizontal="center" vertical="center" textRotation="0" wrapText="false" indent="0" shrinkToFit="false"/>
      <protection locked="true" hidden="false"/>
    </xf>
    <xf numFmtId="167" fontId="15" fillId="4"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6" fontId="9" fillId="0" borderId="1"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general" vertical="center"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20" fillId="2" borderId="1" xfId="0" applyFont="true" applyBorder="true" applyAlignment="true" applyProtection="false">
      <alignment horizontal="right" vertical="center" textRotation="0" wrapText="false" indent="0" shrinkToFit="false"/>
      <protection locked="true" hidden="false"/>
    </xf>
    <xf numFmtId="168" fontId="20" fillId="2"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right" vertical="center" textRotation="0" wrapText="true" indent="0" shrinkToFit="false"/>
      <protection locked="true" hidden="false"/>
    </xf>
    <xf numFmtId="165" fontId="18"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9" fontId="15" fillId="4" borderId="1" xfId="0" applyFont="true" applyBorder="true" applyAlignment="true" applyProtection="false">
      <alignment horizontal="right" vertical="center" textRotation="0" wrapText="false" indent="0" shrinkToFit="false"/>
      <protection locked="true" hidden="false"/>
    </xf>
    <xf numFmtId="169" fontId="18" fillId="0" borderId="1" xfId="0" applyFont="true" applyBorder="true" applyAlignment="true" applyProtection="false">
      <alignment horizontal="right" vertical="center" textRotation="0" wrapText="false" indent="0" shrinkToFit="false"/>
      <protection locked="true" hidden="false"/>
    </xf>
    <xf numFmtId="170" fontId="15" fillId="4" borderId="1" xfId="0" applyFont="true" applyBorder="true" applyAlignment="true" applyProtection="false">
      <alignment horizontal="right" vertical="center" textRotation="0" wrapText="false" indent="0" shrinkToFit="false"/>
      <protection locked="true" hidden="false"/>
    </xf>
    <xf numFmtId="169" fontId="9" fillId="6" borderId="1" xfId="0" applyFont="true" applyBorder="true" applyAlignment="true" applyProtection="false">
      <alignment horizontal="right" vertical="center" textRotation="0" wrapText="false" indent="0" shrinkToFit="false"/>
      <protection locked="true" hidden="false"/>
    </xf>
    <xf numFmtId="166" fontId="15" fillId="4" borderId="1" xfId="0" applyFont="true" applyBorder="true" applyAlignment="true" applyProtection="false">
      <alignment horizontal="right" vertical="center" textRotation="0" wrapText="false" indent="0" shrinkToFit="false"/>
      <protection locked="true" hidden="false"/>
    </xf>
    <xf numFmtId="170" fontId="9" fillId="6" borderId="1" xfId="0" applyFont="true" applyBorder="true" applyAlignment="true" applyProtection="false">
      <alignment horizontal="right"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22" fillId="0"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true" indent="0" shrinkToFit="false"/>
      <protection locked="true" hidden="false"/>
    </xf>
    <xf numFmtId="168" fontId="8" fillId="0" borderId="1" xfId="0" applyFont="true" applyBorder="true" applyAlignment="true" applyProtection="false">
      <alignment horizontal="center" vertical="center" textRotation="0" wrapText="false" indent="0" shrinkToFit="false"/>
      <protection locked="true" hidden="false"/>
    </xf>
    <xf numFmtId="165" fontId="18" fillId="0" borderId="1" xfId="0" applyFont="true" applyBorder="true" applyAlignment="true" applyProtection="false">
      <alignment horizontal="right"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6B68"/>
      <rgbColor rgb="FFC9CDD6"/>
      <rgbColor rgb="FF7A8194"/>
      <rgbColor rgb="FF9999FF"/>
      <rgbColor rgb="FF993366"/>
      <rgbColor rgb="FFFFF9E3"/>
      <rgbColor rgb="FFE4FBF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F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D32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H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8" min="2" style="0" width="18"/>
  </cols>
  <sheetData>
    <row r="1" customFormat="false" ht="30" hidden="false" customHeight="true" outlineLevel="0" collapsed="false">
      <c r="A1" s="1" t="s">
        <v>0</v>
      </c>
      <c r="B1" s="1"/>
      <c r="C1" s="1"/>
      <c r="D1" s="1"/>
      <c r="E1" s="1"/>
      <c r="F1" s="1"/>
      <c r="G1" s="1"/>
      <c r="H1" s="1"/>
    </row>
    <row r="2" customFormat="false" ht="25.5" hidden="false" customHeight="true" outlineLevel="0" collapsed="false">
      <c r="A2" s="2" t="s">
        <v>1</v>
      </c>
      <c r="B2" s="2"/>
      <c r="C2" s="2"/>
      <c r="D2" s="2"/>
      <c r="E2" s="2"/>
      <c r="F2" s="2"/>
      <c r="G2" s="2"/>
      <c r="H2" s="2"/>
    </row>
    <row r="4" customFormat="false" ht="21.75" hidden="false" customHeight="true" outlineLevel="0" collapsed="false">
      <c r="A4" s="3" t="s">
        <v>2</v>
      </c>
      <c r="B4" s="3"/>
      <c r="C4" s="3"/>
      <c r="D4" s="3"/>
      <c r="E4" s="3"/>
      <c r="F4" s="3"/>
      <c r="G4" s="3"/>
      <c r="H4" s="3"/>
    </row>
    <row r="5" customFormat="false" ht="61.5" hidden="false" customHeight="true" outlineLevel="0" collapsed="false">
      <c r="A5" s="4" t="s">
        <v>3</v>
      </c>
      <c r="B5" s="4"/>
      <c r="C5" s="4"/>
      <c r="D5" s="4"/>
      <c r="E5" s="4"/>
      <c r="F5" s="4"/>
      <c r="G5" s="4"/>
      <c r="H5" s="4"/>
    </row>
    <row r="6" customFormat="false" ht="6" hidden="false" customHeight="true" outlineLevel="0" collapsed="false">
      <c r="A6" s="4"/>
      <c r="B6" s="4"/>
      <c r="C6" s="4"/>
      <c r="D6" s="4"/>
      <c r="E6" s="4"/>
      <c r="F6" s="4"/>
      <c r="G6" s="4"/>
      <c r="H6" s="4"/>
    </row>
    <row r="7" customFormat="false" ht="19.5" hidden="false" customHeight="true" outlineLevel="0" collapsed="false">
      <c r="A7" s="5" t="s">
        <v>4</v>
      </c>
      <c r="B7" s="5"/>
      <c r="C7" s="5"/>
      <c r="D7" s="5"/>
      <c r="E7" s="5"/>
      <c r="F7" s="5"/>
      <c r="G7" s="5"/>
      <c r="H7" s="5"/>
    </row>
    <row r="8" customFormat="false" ht="73.5" hidden="false" customHeight="true" outlineLevel="0" collapsed="false">
      <c r="A8" s="4" t="s">
        <v>5</v>
      </c>
      <c r="B8" s="4"/>
      <c r="C8" s="4"/>
      <c r="D8" s="4"/>
      <c r="E8" s="4"/>
      <c r="F8" s="4"/>
      <c r="G8" s="4"/>
      <c r="H8" s="4"/>
    </row>
    <row r="9" customFormat="false" ht="6" hidden="false" customHeight="true" outlineLevel="0" collapsed="false">
      <c r="A9" s="4"/>
      <c r="B9" s="4"/>
      <c r="C9" s="4"/>
      <c r="D9" s="4"/>
      <c r="E9" s="4"/>
      <c r="F9" s="4"/>
      <c r="G9" s="4"/>
      <c r="H9" s="4"/>
    </row>
    <row r="10" customFormat="false" ht="19.5" hidden="false" customHeight="true" outlineLevel="0" collapsed="false">
      <c r="A10" s="5" t="s">
        <v>6</v>
      </c>
      <c r="B10" s="5"/>
      <c r="C10" s="5"/>
      <c r="D10" s="5"/>
      <c r="E10" s="5"/>
      <c r="F10" s="5"/>
      <c r="G10" s="5"/>
      <c r="H10" s="5"/>
    </row>
    <row r="11" customFormat="false" ht="61.5" hidden="false" customHeight="true" outlineLevel="0" collapsed="false">
      <c r="A11" s="4" t="s">
        <v>7</v>
      </c>
      <c r="B11" s="4"/>
      <c r="C11" s="4"/>
      <c r="D11" s="4"/>
      <c r="E11" s="4"/>
      <c r="F11" s="4"/>
      <c r="G11" s="4"/>
      <c r="H11" s="4"/>
    </row>
    <row r="12" customFormat="false" ht="6" hidden="false" customHeight="true" outlineLevel="0" collapsed="false">
      <c r="A12" s="4"/>
      <c r="B12" s="4"/>
      <c r="C12" s="4"/>
      <c r="D12" s="4"/>
      <c r="E12" s="4"/>
      <c r="F12" s="4"/>
      <c r="G12" s="4"/>
      <c r="H12" s="4"/>
    </row>
    <row r="13" customFormat="false" ht="19.5" hidden="false" customHeight="true" outlineLevel="0" collapsed="false">
      <c r="A13" s="5" t="s">
        <v>8</v>
      </c>
      <c r="B13" s="5"/>
      <c r="C13" s="5"/>
      <c r="D13" s="5"/>
      <c r="E13" s="5"/>
      <c r="F13" s="5"/>
      <c r="G13" s="5"/>
      <c r="H13" s="5"/>
    </row>
    <row r="14" customFormat="false" ht="36" hidden="false" customHeight="true" outlineLevel="0" collapsed="false">
      <c r="A14" s="4" t="s">
        <v>9</v>
      </c>
      <c r="B14" s="4"/>
      <c r="C14" s="4"/>
      <c r="D14" s="4"/>
      <c r="E14" s="4"/>
      <c r="F14" s="4"/>
      <c r="G14" s="4"/>
      <c r="H14" s="4"/>
    </row>
    <row r="15" customFormat="false" ht="25.5" hidden="false" customHeight="true" outlineLevel="0" collapsed="false">
      <c r="A15" s="4" t="s">
        <v>10</v>
      </c>
      <c r="B15" s="4"/>
      <c r="C15" s="4"/>
      <c r="D15" s="4"/>
      <c r="E15" s="4"/>
      <c r="F15" s="4"/>
      <c r="G15" s="4"/>
      <c r="H15" s="4"/>
    </row>
    <row r="16" customFormat="false" ht="36" hidden="false" customHeight="true" outlineLevel="0" collapsed="false">
      <c r="A16" s="4" t="s">
        <v>11</v>
      </c>
      <c r="B16" s="4"/>
      <c r="C16" s="4"/>
      <c r="D16" s="4"/>
      <c r="E16" s="4"/>
      <c r="F16" s="4"/>
      <c r="G16" s="4"/>
      <c r="H16" s="4"/>
    </row>
    <row r="17" customFormat="false" ht="25.5" hidden="false" customHeight="true" outlineLevel="0" collapsed="false">
      <c r="A17" s="4" t="s">
        <v>12</v>
      </c>
      <c r="B17" s="4"/>
      <c r="C17" s="4"/>
      <c r="D17" s="4"/>
      <c r="E17" s="4"/>
      <c r="F17" s="4"/>
      <c r="G17" s="4"/>
      <c r="H17" s="4"/>
    </row>
    <row r="18" customFormat="false" ht="36" hidden="false" customHeight="true" outlineLevel="0" collapsed="false">
      <c r="A18" s="4" t="s">
        <v>13</v>
      </c>
      <c r="B18" s="4"/>
      <c r="C18" s="4"/>
      <c r="D18" s="4"/>
      <c r="E18" s="4"/>
      <c r="F18" s="4"/>
      <c r="G18" s="4"/>
      <c r="H18" s="4"/>
    </row>
    <row r="19" customFormat="false" ht="25.5" hidden="false" customHeight="true" outlineLevel="0" collapsed="false">
      <c r="A19" s="4" t="s">
        <v>14</v>
      </c>
      <c r="B19" s="4"/>
      <c r="C19" s="4"/>
      <c r="D19" s="4"/>
      <c r="E19" s="4"/>
      <c r="F19" s="4"/>
      <c r="G19" s="4"/>
      <c r="H19" s="4"/>
    </row>
    <row r="20" customFormat="false" ht="25.5" hidden="false" customHeight="true" outlineLevel="0" collapsed="false">
      <c r="A20" s="4" t="s">
        <v>15</v>
      </c>
      <c r="B20" s="4"/>
      <c r="C20" s="4"/>
      <c r="D20" s="4"/>
      <c r="E20" s="4"/>
      <c r="F20" s="4"/>
      <c r="G20" s="4"/>
      <c r="H20" s="4"/>
    </row>
    <row r="21" customFormat="false" ht="6" hidden="false" customHeight="true" outlineLevel="0" collapsed="false">
      <c r="A21" s="4"/>
      <c r="B21" s="4"/>
      <c r="C21" s="4"/>
      <c r="D21" s="4"/>
      <c r="E21" s="4"/>
      <c r="F21" s="4"/>
      <c r="G21" s="4"/>
      <c r="H21" s="4"/>
    </row>
    <row r="22" customFormat="false" ht="19.5" hidden="false" customHeight="true" outlineLevel="0" collapsed="false">
      <c r="A22" s="5" t="s">
        <v>16</v>
      </c>
      <c r="B22" s="5"/>
      <c r="C22" s="5"/>
      <c r="D22" s="5"/>
      <c r="E22" s="5"/>
      <c r="F22" s="5"/>
      <c r="G22" s="5"/>
      <c r="H22" s="5"/>
    </row>
    <row r="23" customFormat="false" ht="61.5" hidden="false" customHeight="true" outlineLevel="0" collapsed="false">
      <c r="A23" s="4" t="s">
        <v>17</v>
      </c>
      <c r="B23" s="4"/>
      <c r="C23" s="4"/>
      <c r="D23" s="4"/>
      <c r="E23" s="4"/>
      <c r="F23" s="4"/>
      <c r="G23" s="4"/>
      <c r="H23" s="4"/>
    </row>
    <row r="25" customFormat="false" ht="19.5" hidden="false" customHeight="true" outlineLevel="0" collapsed="false">
      <c r="A25" s="6" t="s">
        <v>18</v>
      </c>
      <c r="B25" s="6"/>
      <c r="C25" s="6"/>
      <c r="D25" s="6"/>
      <c r="E25" s="6"/>
      <c r="F25" s="6"/>
      <c r="G25" s="6"/>
      <c r="H25" s="6"/>
    </row>
    <row r="26" customFormat="false" ht="15.75" hidden="false" customHeight="true" outlineLevel="0" collapsed="false">
      <c r="B26" s="7" t="s">
        <v>19</v>
      </c>
      <c r="C26" s="8" t="s">
        <v>20</v>
      </c>
      <c r="D26" s="8"/>
      <c r="E26" s="8"/>
      <c r="F26" s="8"/>
      <c r="G26" s="8"/>
      <c r="H26" s="8"/>
    </row>
    <row r="27" customFormat="false" ht="15.75" hidden="false" customHeight="true" outlineLevel="0" collapsed="false">
      <c r="B27" s="7" t="s">
        <v>21</v>
      </c>
      <c r="C27" s="8" t="s">
        <v>22</v>
      </c>
      <c r="D27" s="8"/>
      <c r="E27" s="8"/>
      <c r="F27" s="8"/>
      <c r="G27" s="8"/>
      <c r="H27" s="8"/>
    </row>
    <row r="28" customFormat="false" ht="15.75" hidden="false" customHeight="true" outlineLevel="0" collapsed="false">
      <c r="B28" s="7" t="s">
        <v>23</v>
      </c>
      <c r="C28" s="8" t="s">
        <v>24</v>
      </c>
      <c r="D28" s="8"/>
      <c r="E28" s="8"/>
      <c r="F28" s="8"/>
      <c r="G28" s="8"/>
      <c r="H28" s="8"/>
    </row>
    <row r="29" customFormat="false" ht="15.75" hidden="false" customHeight="true" outlineLevel="0" collapsed="false">
      <c r="B29" s="7" t="s">
        <v>25</v>
      </c>
      <c r="C29" s="8" t="s">
        <v>26</v>
      </c>
      <c r="D29" s="8"/>
      <c r="E29" s="8"/>
      <c r="F29" s="8"/>
      <c r="G29" s="8"/>
      <c r="H29" s="8"/>
    </row>
    <row r="31" customFormat="false" ht="19.5" hidden="false" customHeight="true" outlineLevel="0" collapsed="false">
      <c r="A31" s="6" t="s">
        <v>27</v>
      </c>
      <c r="B31" s="6"/>
      <c r="C31" s="6"/>
      <c r="D31" s="6"/>
      <c r="E31" s="6"/>
      <c r="F31" s="6"/>
      <c r="G31" s="6"/>
      <c r="H31" s="6"/>
    </row>
    <row r="32" customFormat="false" ht="48" hidden="false" customHeight="true" outlineLevel="0" collapsed="false">
      <c r="A32" s="9" t="s">
        <v>28</v>
      </c>
      <c r="B32" s="9"/>
      <c r="C32" s="9"/>
      <c r="D32" s="9"/>
      <c r="E32" s="9"/>
      <c r="F32" s="9"/>
      <c r="G32" s="9"/>
      <c r="H32" s="9"/>
    </row>
    <row r="34" customFormat="false" ht="19.5" hidden="false" customHeight="true" outlineLevel="0" collapsed="false">
      <c r="A34" s="6" t="s">
        <v>29</v>
      </c>
      <c r="B34" s="6"/>
      <c r="C34" s="6"/>
      <c r="D34" s="6"/>
      <c r="E34" s="6"/>
      <c r="F34" s="6"/>
      <c r="G34" s="6"/>
      <c r="H34" s="6"/>
    </row>
    <row r="35" customFormat="false" ht="48" hidden="false" customHeight="true" outlineLevel="0" collapsed="false">
      <c r="A35" s="9" t="s">
        <v>30</v>
      </c>
      <c r="B35" s="9"/>
      <c r="C35" s="9"/>
      <c r="D35" s="9"/>
      <c r="E35" s="9"/>
      <c r="F35" s="9"/>
      <c r="G35" s="9"/>
      <c r="H35" s="9"/>
    </row>
    <row r="36" customFormat="false" ht="24" hidden="false" customHeight="true" outlineLevel="0" collapsed="false">
      <c r="A36" s="10" t="s">
        <v>31</v>
      </c>
      <c r="B36" s="10"/>
      <c r="C36" s="10"/>
      <c r="D36" s="10"/>
      <c r="E36" s="10"/>
      <c r="F36" s="10"/>
      <c r="G36" s="10"/>
      <c r="H36" s="10"/>
    </row>
    <row r="38" customFormat="false" ht="15.75" hidden="false" customHeight="true" outlineLevel="0" collapsed="false">
      <c r="A38" s="11" t="s">
        <v>32</v>
      </c>
      <c r="B38" s="11"/>
      <c r="C38" s="11"/>
      <c r="D38" s="11"/>
      <c r="E38" s="11"/>
      <c r="F38" s="11"/>
      <c r="G38" s="11"/>
      <c r="H38" s="11"/>
    </row>
  </sheetData>
  <mergeCells count="33">
    <mergeCell ref="A1:H1"/>
    <mergeCell ref="A2:H2"/>
    <mergeCell ref="A4:H4"/>
    <mergeCell ref="A5:H5"/>
    <mergeCell ref="A6:H6"/>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5:H25"/>
    <mergeCell ref="C26:H26"/>
    <mergeCell ref="C27:H27"/>
    <mergeCell ref="C28:H28"/>
    <mergeCell ref="C29:H29"/>
    <mergeCell ref="A31:H31"/>
    <mergeCell ref="A32:H32"/>
    <mergeCell ref="A34:H34"/>
    <mergeCell ref="A35:H35"/>
    <mergeCell ref="A36:H36"/>
    <mergeCell ref="A38:H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2"/>
    <col collapsed="false" customWidth="true" hidden="false" outlineLevel="0" max="3" min="3" style="0" width="34"/>
    <col collapsed="false" customWidth="true" hidden="false" outlineLevel="0" max="7" min="4" style="0" width="26"/>
  </cols>
  <sheetData>
    <row r="1" customFormat="false" ht="30" hidden="false" customHeight="true" outlineLevel="0" collapsed="false">
      <c r="A1" s="1" t="s">
        <v>33</v>
      </c>
      <c r="B1" s="1"/>
      <c r="C1" s="1"/>
      <c r="D1" s="1"/>
      <c r="E1" s="1"/>
      <c r="F1" s="1"/>
      <c r="G1" s="1"/>
    </row>
    <row r="2" customFormat="false" ht="25.5" hidden="false" customHeight="true" outlineLevel="0" collapsed="false">
      <c r="A2" s="2" t="s">
        <v>34</v>
      </c>
      <c r="B2" s="2"/>
      <c r="C2" s="2"/>
      <c r="D2" s="2"/>
      <c r="E2" s="2"/>
      <c r="F2" s="2"/>
      <c r="G2" s="2"/>
    </row>
    <row r="4" customFormat="false" ht="31.5" hidden="false" customHeight="true" outlineLevel="0" collapsed="false">
      <c r="A4" s="12" t="s">
        <v>35</v>
      </c>
      <c r="B4" s="12" t="s">
        <v>36</v>
      </c>
      <c r="C4" s="12" t="s">
        <v>37</v>
      </c>
      <c r="D4" s="12" t="s">
        <v>38</v>
      </c>
      <c r="E4" s="12" t="s">
        <v>39</v>
      </c>
      <c r="F4" s="12" t="s">
        <v>40</v>
      </c>
      <c r="G4" s="12" t="s">
        <v>41</v>
      </c>
    </row>
    <row r="5" customFormat="false" ht="19.5" hidden="false" customHeight="true" outlineLevel="0" collapsed="false">
      <c r="A5" s="6" t="s">
        <v>42</v>
      </c>
      <c r="B5" s="6"/>
      <c r="C5" s="6"/>
      <c r="D5" s="6"/>
      <c r="E5" s="6"/>
      <c r="F5" s="6"/>
      <c r="G5" s="6"/>
    </row>
    <row r="6" customFormat="false" ht="30" hidden="false" customHeight="true" outlineLevel="0" collapsed="false">
      <c r="A6" s="13" t="s">
        <v>43</v>
      </c>
      <c r="B6" s="14" t="s">
        <v>44</v>
      </c>
      <c r="C6" s="15" t="s">
        <v>45</v>
      </c>
      <c r="D6" s="16"/>
      <c r="E6" s="16"/>
      <c r="F6" s="16"/>
      <c r="G6" s="16"/>
    </row>
    <row r="7" customFormat="false" ht="30" hidden="false" customHeight="true" outlineLevel="0" collapsed="false">
      <c r="A7" s="13" t="s">
        <v>46</v>
      </c>
      <c r="B7" s="14" t="s">
        <v>47</v>
      </c>
      <c r="C7" s="15" t="s">
        <v>48</v>
      </c>
      <c r="D7" s="16"/>
      <c r="E7" s="16"/>
      <c r="F7" s="16"/>
      <c r="G7" s="16"/>
    </row>
    <row r="8" customFormat="false" ht="30" hidden="false" customHeight="true" outlineLevel="0" collapsed="false">
      <c r="A8" s="13" t="s">
        <v>49</v>
      </c>
      <c r="B8" s="14" t="s">
        <v>50</v>
      </c>
      <c r="C8" s="15" t="s">
        <v>51</v>
      </c>
      <c r="D8" s="16"/>
      <c r="E8" s="16"/>
      <c r="F8" s="16"/>
      <c r="G8" s="16"/>
    </row>
    <row r="9" customFormat="false" ht="30" hidden="false" customHeight="true" outlineLevel="0" collapsed="false">
      <c r="A9" s="13" t="s">
        <v>52</v>
      </c>
      <c r="B9" s="14" t="s">
        <v>53</v>
      </c>
      <c r="C9" s="15" t="s">
        <v>54</v>
      </c>
      <c r="D9" s="16"/>
      <c r="E9" s="16"/>
      <c r="F9" s="16"/>
      <c r="G9" s="16"/>
    </row>
    <row r="10" customFormat="false" ht="30" hidden="false" customHeight="true" outlineLevel="0" collapsed="false">
      <c r="A10" s="13" t="s">
        <v>55</v>
      </c>
      <c r="B10" s="14" t="s">
        <v>56</v>
      </c>
      <c r="C10" s="15" t="s">
        <v>57</v>
      </c>
      <c r="D10" s="16"/>
      <c r="E10" s="16"/>
      <c r="F10" s="16"/>
      <c r="G10" s="16"/>
    </row>
    <row r="11" customFormat="false" ht="19.5" hidden="false" customHeight="true" outlineLevel="0" collapsed="false">
      <c r="A11" s="6" t="s">
        <v>58</v>
      </c>
      <c r="B11" s="6"/>
      <c r="C11" s="6"/>
      <c r="D11" s="6"/>
      <c r="E11" s="6"/>
      <c r="F11" s="6"/>
      <c r="G11" s="6"/>
    </row>
    <row r="12" customFormat="false" ht="30" hidden="false" customHeight="true" outlineLevel="0" collapsed="false">
      <c r="A12" s="13" t="s">
        <v>59</v>
      </c>
      <c r="B12" s="14" t="s">
        <v>60</v>
      </c>
      <c r="C12" s="15" t="s">
        <v>61</v>
      </c>
      <c r="D12" s="16"/>
      <c r="E12" s="16"/>
      <c r="F12" s="16"/>
      <c r="G12" s="16"/>
    </row>
    <row r="13" customFormat="false" ht="30" hidden="false" customHeight="true" outlineLevel="0" collapsed="false">
      <c r="A13" s="13" t="s">
        <v>62</v>
      </c>
      <c r="B13" s="14" t="s">
        <v>63</v>
      </c>
      <c r="C13" s="15" t="s">
        <v>64</v>
      </c>
      <c r="D13" s="16"/>
      <c r="E13" s="16"/>
      <c r="F13" s="16"/>
      <c r="G13" s="16"/>
    </row>
    <row r="14" customFormat="false" ht="30" hidden="false" customHeight="true" outlineLevel="0" collapsed="false">
      <c r="A14" s="13" t="s">
        <v>65</v>
      </c>
      <c r="B14" s="14" t="s">
        <v>66</v>
      </c>
      <c r="C14" s="15" t="s">
        <v>67</v>
      </c>
      <c r="D14" s="16"/>
      <c r="E14" s="16"/>
      <c r="F14" s="16"/>
      <c r="G14" s="16"/>
    </row>
    <row r="15" customFormat="false" ht="30" hidden="false" customHeight="true" outlineLevel="0" collapsed="false">
      <c r="A15" s="13" t="s">
        <v>68</v>
      </c>
      <c r="B15" s="14" t="s">
        <v>69</v>
      </c>
      <c r="C15" s="15" t="s">
        <v>70</v>
      </c>
      <c r="D15" s="16"/>
      <c r="E15" s="16"/>
      <c r="F15" s="16"/>
      <c r="G15" s="16"/>
    </row>
    <row r="16" customFormat="false" ht="30" hidden="false" customHeight="true" outlineLevel="0" collapsed="false">
      <c r="A16" s="13" t="s">
        <v>71</v>
      </c>
      <c r="B16" s="14" t="s">
        <v>72</v>
      </c>
      <c r="C16" s="15" t="s">
        <v>73</v>
      </c>
      <c r="D16" s="16"/>
      <c r="E16" s="16"/>
      <c r="F16" s="16"/>
      <c r="G16" s="16"/>
    </row>
    <row r="17" customFormat="false" ht="30" hidden="false" customHeight="true" outlineLevel="0" collapsed="false">
      <c r="A17" s="13" t="s">
        <v>74</v>
      </c>
      <c r="B17" s="14" t="s">
        <v>75</v>
      </c>
      <c r="C17" s="15" t="s">
        <v>76</v>
      </c>
      <c r="D17" s="16"/>
      <c r="E17" s="16"/>
      <c r="F17" s="16"/>
      <c r="G17" s="16"/>
    </row>
    <row r="18" customFormat="false" ht="19.5" hidden="false" customHeight="true" outlineLevel="0" collapsed="false">
      <c r="A18" s="6" t="s">
        <v>77</v>
      </c>
      <c r="B18" s="6"/>
      <c r="C18" s="6"/>
      <c r="D18" s="6"/>
      <c r="E18" s="6"/>
      <c r="F18" s="6"/>
      <c r="G18" s="6"/>
    </row>
    <row r="19" customFormat="false" ht="30" hidden="false" customHeight="true" outlineLevel="0" collapsed="false">
      <c r="A19" s="13" t="s">
        <v>78</v>
      </c>
      <c r="B19" s="14" t="s">
        <v>79</v>
      </c>
      <c r="C19" s="15" t="s">
        <v>80</v>
      </c>
      <c r="D19" s="16"/>
      <c r="E19" s="16"/>
      <c r="F19" s="16"/>
      <c r="G19" s="16"/>
    </row>
    <row r="20" customFormat="false" ht="30" hidden="false" customHeight="true" outlineLevel="0" collapsed="false">
      <c r="A20" s="13" t="s">
        <v>81</v>
      </c>
      <c r="B20" s="14" t="s">
        <v>82</v>
      </c>
      <c r="C20" s="15" t="s">
        <v>83</v>
      </c>
      <c r="D20" s="16"/>
      <c r="E20" s="16"/>
      <c r="F20" s="16"/>
      <c r="G20" s="16"/>
    </row>
    <row r="21" customFormat="false" ht="30" hidden="false" customHeight="true" outlineLevel="0" collapsed="false">
      <c r="A21" s="13" t="s">
        <v>84</v>
      </c>
      <c r="B21" s="14" t="s">
        <v>85</v>
      </c>
      <c r="C21" s="15" t="s">
        <v>86</v>
      </c>
      <c r="D21" s="16"/>
      <c r="E21" s="16"/>
      <c r="F21" s="16"/>
      <c r="G21" s="16"/>
    </row>
    <row r="22" customFormat="false" ht="19.5" hidden="false" customHeight="true" outlineLevel="0" collapsed="false">
      <c r="A22" s="6" t="s">
        <v>87</v>
      </c>
      <c r="B22" s="6"/>
      <c r="C22" s="6"/>
      <c r="D22" s="6"/>
      <c r="E22" s="6"/>
      <c r="F22" s="6"/>
      <c r="G22" s="6"/>
    </row>
    <row r="23" customFormat="false" ht="30" hidden="false" customHeight="true" outlineLevel="0" collapsed="false">
      <c r="A23" s="13" t="s">
        <v>88</v>
      </c>
      <c r="B23" s="14" t="s">
        <v>89</v>
      </c>
      <c r="C23" s="15" t="s">
        <v>90</v>
      </c>
      <c r="D23" s="16"/>
      <c r="E23" s="16"/>
      <c r="F23" s="16"/>
      <c r="G23" s="16"/>
    </row>
    <row r="24" customFormat="false" ht="30" hidden="false" customHeight="true" outlineLevel="0" collapsed="false">
      <c r="A24" s="13" t="s">
        <v>91</v>
      </c>
      <c r="B24" s="14" t="s">
        <v>92</v>
      </c>
      <c r="C24" s="15" t="s">
        <v>93</v>
      </c>
      <c r="D24" s="16"/>
      <c r="E24" s="16"/>
      <c r="F24" s="16"/>
      <c r="G24" s="16"/>
    </row>
    <row r="25" customFormat="false" ht="30" hidden="false" customHeight="true" outlineLevel="0" collapsed="false">
      <c r="A25" s="13" t="s">
        <v>94</v>
      </c>
      <c r="B25" s="14" t="s">
        <v>95</v>
      </c>
      <c r="C25" s="15"/>
      <c r="D25" s="16"/>
      <c r="E25" s="16"/>
      <c r="F25" s="16"/>
      <c r="G25" s="16"/>
    </row>
    <row r="27" customFormat="false" ht="19.5" hidden="false" customHeight="true" outlineLevel="0" collapsed="false">
      <c r="A27" s="6" t="s">
        <v>96</v>
      </c>
      <c r="B27" s="6"/>
      <c r="C27" s="6"/>
      <c r="D27" s="6"/>
      <c r="E27" s="6"/>
      <c r="F27" s="6"/>
      <c r="G27" s="6"/>
    </row>
    <row r="28" customFormat="false" ht="43.5" hidden="false" customHeight="true" outlineLevel="0" collapsed="false">
      <c r="B28" s="7" t="s">
        <v>97</v>
      </c>
      <c r="C28" s="8" t="s">
        <v>98</v>
      </c>
      <c r="D28" s="8"/>
      <c r="E28" s="8"/>
      <c r="F28" s="8"/>
      <c r="G28" s="8"/>
    </row>
    <row r="29" customFormat="false" ht="43.5" hidden="false" customHeight="true" outlineLevel="0" collapsed="false">
      <c r="B29" s="7" t="s">
        <v>99</v>
      </c>
      <c r="C29" s="8" t="s">
        <v>100</v>
      </c>
      <c r="D29" s="8"/>
      <c r="E29" s="8"/>
      <c r="F29" s="8"/>
      <c r="G29" s="8"/>
    </row>
    <row r="30" customFormat="false" ht="43.5" hidden="false" customHeight="true" outlineLevel="0" collapsed="false">
      <c r="B30" s="7" t="s">
        <v>101</v>
      </c>
      <c r="C30" s="8" t="s">
        <v>102</v>
      </c>
      <c r="D30" s="8"/>
      <c r="E30" s="8"/>
      <c r="F30" s="8"/>
      <c r="G30" s="8"/>
    </row>
    <row r="32" customFormat="false" ht="31.5" hidden="false" customHeight="true" outlineLevel="0" collapsed="false">
      <c r="A32" s="17" t="s">
        <v>103</v>
      </c>
      <c r="B32" s="17"/>
      <c r="C32" s="17"/>
      <c r="D32" s="17"/>
      <c r="E32" s="17"/>
      <c r="F32" s="17"/>
      <c r="G32" s="17"/>
    </row>
  </sheetData>
  <mergeCells count="11">
    <mergeCell ref="A1:G1"/>
    <mergeCell ref="A2:G2"/>
    <mergeCell ref="A5:G5"/>
    <mergeCell ref="A11:G11"/>
    <mergeCell ref="A18:G18"/>
    <mergeCell ref="A22:G22"/>
    <mergeCell ref="A27:G27"/>
    <mergeCell ref="C28:G28"/>
    <mergeCell ref="C29:G29"/>
    <mergeCell ref="C30:G30"/>
    <mergeCell ref="A32:G32"/>
  </mergeCells>
  <dataValidations count="2">
    <dataValidation allowBlank="true" errorStyle="stop" operator="between" showDropDown="false" showErrorMessage="false" showInputMessage="false" sqref="D13:G16 D20:G20" type="list">
      <formula1>"oui,non,à vérifier"</formula1>
      <formula2>0</formula2>
    </dataValidation>
    <dataValidation allowBlank="true" errorStyle="stop" operator="between" showDropDown="false" showErrorMessage="false" showInputMessage="false" sqref="D23:G23"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4" min="3" style="0" width="56"/>
  </cols>
  <sheetData>
    <row r="1" customFormat="false" ht="30" hidden="false" customHeight="true" outlineLevel="0" collapsed="false">
      <c r="A1" s="1" t="s">
        <v>104</v>
      </c>
      <c r="B1" s="1"/>
      <c r="C1" s="1"/>
      <c r="D1" s="1"/>
    </row>
    <row r="2" customFormat="false" ht="25.5" hidden="false" customHeight="true" outlineLevel="0" collapsed="false">
      <c r="A2" s="2" t="s">
        <v>105</v>
      </c>
      <c r="B2" s="2"/>
      <c r="C2" s="2"/>
      <c r="D2" s="2"/>
    </row>
    <row r="4" customFormat="false" ht="31.5" hidden="false" customHeight="true" outlineLevel="0" collapsed="false">
      <c r="A4" s="12" t="s">
        <v>35</v>
      </c>
      <c r="B4" s="12" t="s">
        <v>106</v>
      </c>
      <c r="C4" s="12" t="s">
        <v>107</v>
      </c>
      <c r="D4" s="12" t="s">
        <v>108</v>
      </c>
    </row>
    <row r="5" customFormat="false" ht="19.5" hidden="false" customHeight="true" outlineLevel="0" collapsed="false">
      <c r="A5" s="6" t="s">
        <v>109</v>
      </c>
      <c r="B5" s="6"/>
      <c r="C5" s="6"/>
      <c r="D5" s="6"/>
    </row>
    <row r="6" customFormat="false" ht="45.75" hidden="false" customHeight="true" outlineLevel="0" collapsed="false">
      <c r="A6" s="13" t="s">
        <v>43</v>
      </c>
      <c r="B6" s="14" t="s">
        <v>110</v>
      </c>
      <c r="C6" s="18" t="s">
        <v>111</v>
      </c>
      <c r="D6" s="19" t="s">
        <v>112</v>
      </c>
    </row>
    <row r="7" customFormat="false" ht="45.75" hidden="false" customHeight="true" outlineLevel="0" collapsed="false">
      <c r="A7" s="13" t="s">
        <v>46</v>
      </c>
      <c r="B7" s="14" t="s">
        <v>113</v>
      </c>
      <c r="C7" s="18" t="s">
        <v>114</v>
      </c>
      <c r="D7" s="19" t="s">
        <v>115</v>
      </c>
    </row>
    <row r="8" customFormat="false" ht="45.75" hidden="false" customHeight="true" outlineLevel="0" collapsed="false">
      <c r="A8" s="13" t="s">
        <v>49</v>
      </c>
      <c r="B8" s="14" t="s">
        <v>116</v>
      </c>
      <c r="C8" s="18" t="s">
        <v>117</v>
      </c>
      <c r="D8" s="19" t="s">
        <v>118</v>
      </c>
    </row>
    <row r="9" customFormat="false" ht="45.75" hidden="false" customHeight="true" outlineLevel="0" collapsed="false">
      <c r="A9" s="13" t="s">
        <v>52</v>
      </c>
      <c r="B9" s="14" t="s">
        <v>119</v>
      </c>
      <c r="C9" s="18" t="s">
        <v>120</v>
      </c>
      <c r="D9" s="19" t="s">
        <v>121</v>
      </c>
    </row>
    <row r="10" customFormat="false" ht="45.75" hidden="false" customHeight="true" outlineLevel="0" collapsed="false">
      <c r="A10" s="13" t="s">
        <v>55</v>
      </c>
      <c r="B10" s="14" t="s">
        <v>122</v>
      </c>
      <c r="C10" s="18" t="s">
        <v>123</v>
      </c>
      <c r="D10" s="19" t="s">
        <v>124</v>
      </c>
    </row>
    <row r="11" customFormat="false" ht="19.5" hidden="false" customHeight="true" outlineLevel="0" collapsed="false">
      <c r="A11" s="6" t="s">
        <v>125</v>
      </c>
      <c r="B11" s="6"/>
      <c r="C11" s="6"/>
      <c r="D11" s="6"/>
    </row>
    <row r="12" customFormat="false" ht="45.75" hidden="false" customHeight="true" outlineLevel="0" collapsed="false">
      <c r="A12" s="13" t="s">
        <v>126</v>
      </c>
      <c r="B12" s="14" t="s">
        <v>127</v>
      </c>
      <c r="C12" s="18" t="s">
        <v>128</v>
      </c>
      <c r="D12" s="19" t="s">
        <v>129</v>
      </c>
    </row>
    <row r="13" customFormat="false" ht="45.75" hidden="false" customHeight="true" outlineLevel="0" collapsed="false">
      <c r="A13" s="13" t="s">
        <v>130</v>
      </c>
      <c r="B13" s="14" t="s">
        <v>131</v>
      </c>
      <c r="C13" s="18" t="s">
        <v>132</v>
      </c>
      <c r="D13" s="19" t="s">
        <v>133</v>
      </c>
    </row>
    <row r="14" customFormat="false" ht="45.75" hidden="false" customHeight="true" outlineLevel="0" collapsed="false">
      <c r="A14" s="13" t="s">
        <v>134</v>
      </c>
      <c r="B14" s="14" t="s">
        <v>135</v>
      </c>
      <c r="C14" s="18" t="s">
        <v>136</v>
      </c>
      <c r="D14" s="19" t="s">
        <v>137</v>
      </c>
    </row>
    <row r="15" customFormat="false" ht="45.75" hidden="false" customHeight="true" outlineLevel="0" collapsed="false">
      <c r="A15" s="13" t="s">
        <v>138</v>
      </c>
      <c r="B15" s="14" t="s">
        <v>139</v>
      </c>
      <c r="C15" s="18" t="s">
        <v>140</v>
      </c>
      <c r="D15" s="19" t="s">
        <v>141</v>
      </c>
    </row>
    <row r="16" customFormat="false" ht="45.75" hidden="false" customHeight="true" outlineLevel="0" collapsed="false">
      <c r="A16" s="13" t="s">
        <v>142</v>
      </c>
      <c r="B16" s="14" t="s">
        <v>143</v>
      </c>
      <c r="C16" s="18" t="s">
        <v>144</v>
      </c>
      <c r="D16" s="19" t="s">
        <v>145</v>
      </c>
    </row>
    <row r="17" customFormat="false" ht="19.5" hidden="false" customHeight="true" outlineLevel="0" collapsed="false">
      <c r="A17" s="6" t="s">
        <v>146</v>
      </c>
      <c r="B17" s="6"/>
      <c r="C17" s="6"/>
      <c r="D17" s="6"/>
    </row>
    <row r="18" customFormat="false" ht="45.75" hidden="false" customHeight="true" outlineLevel="0" collapsed="false">
      <c r="A18" s="13" t="s">
        <v>147</v>
      </c>
      <c r="B18" s="14" t="s">
        <v>148</v>
      </c>
      <c r="C18" s="18" t="s">
        <v>149</v>
      </c>
      <c r="D18" s="19" t="s">
        <v>150</v>
      </c>
    </row>
    <row r="19" customFormat="false" ht="45.75" hidden="false" customHeight="true" outlineLevel="0" collapsed="false">
      <c r="A19" s="13" t="s">
        <v>151</v>
      </c>
      <c r="B19" s="14" t="s">
        <v>152</v>
      </c>
      <c r="C19" s="18" t="s">
        <v>153</v>
      </c>
      <c r="D19" s="19" t="s">
        <v>154</v>
      </c>
    </row>
    <row r="20" customFormat="false" ht="45.75" hidden="false" customHeight="true" outlineLevel="0" collapsed="false">
      <c r="A20" s="13" t="s">
        <v>155</v>
      </c>
      <c r="B20" s="14" t="s">
        <v>156</v>
      </c>
      <c r="C20" s="18" t="s">
        <v>157</v>
      </c>
      <c r="D20" s="19" t="s">
        <v>158</v>
      </c>
    </row>
    <row r="21" customFormat="false" ht="45.75" hidden="false" customHeight="true" outlineLevel="0" collapsed="false">
      <c r="A21" s="13" t="s">
        <v>159</v>
      </c>
      <c r="B21" s="14" t="s">
        <v>160</v>
      </c>
      <c r="C21" s="18" t="s">
        <v>161</v>
      </c>
      <c r="D21" s="19" t="s">
        <v>162</v>
      </c>
    </row>
    <row r="22" customFormat="false" ht="45.75" hidden="false" customHeight="true" outlineLevel="0" collapsed="false">
      <c r="A22" s="13" t="s">
        <v>163</v>
      </c>
      <c r="B22" s="14" t="s">
        <v>164</v>
      </c>
      <c r="C22" s="18" t="s">
        <v>165</v>
      </c>
      <c r="D22" s="19" t="s">
        <v>166</v>
      </c>
    </row>
    <row r="23" customFormat="false" ht="19.5" hidden="false" customHeight="true" outlineLevel="0" collapsed="false">
      <c r="A23" s="6" t="s">
        <v>167</v>
      </c>
      <c r="B23" s="6"/>
      <c r="C23" s="6"/>
      <c r="D23" s="6"/>
    </row>
    <row r="24" customFormat="false" ht="45.75" hidden="false" customHeight="true" outlineLevel="0" collapsed="false">
      <c r="A24" s="13" t="s">
        <v>168</v>
      </c>
      <c r="B24" s="14" t="s">
        <v>169</v>
      </c>
      <c r="C24" s="18" t="s">
        <v>170</v>
      </c>
      <c r="D24" s="19" t="s">
        <v>171</v>
      </c>
    </row>
    <row r="25" customFormat="false" ht="45.75" hidden="false" customHeight="true" outlineLevel="0" collapsed="false">
      <c r="A25" s="13" t="s">
        <v>172</v>
      </c>
      <c r="B25" s="14" t="s">
        <v>173</v>
      </c>
      <c r="C25" s="18" t="s">
        <v>174</v>
      </c>
      <c r="D25" s="19" t="s">
        <v>175</v>
      </c>
    </row>
    <row r="26" customFormat="false" ht="45.75" hidden="false" customHeight="true" outlineLevel="0" collapsed="false">
      <c r="A26" s="13" t="s">
        <v>176</v>
      </c>
      <c r="B26" s="14" t="s">
        <v>177</v>
      </c>
      <c r="C26" s="18" t="s">
        <v>178</v>
      </c>
      <c r="D26" s="19" t="s">
        <v>179</v>
      </c>
    </row>
    <row r="27" customFormat="false" ht="45.75" hidden="false" customHeight="true" outlineLevel="0" collapsed="false">
      <c r="A27" s="13" t="s">
        <v>180</v>
      </c>
      <c r="B27" s="14" t="s">
        <v>181</v>
      </c>
      <c r="C27" s="18" t="s">
        <v>182</v>
      </c>
      <c r="D27" s="19" t="s">
        <v>183</v>
      </c>
    </row>
    <row r="28" customFormat="false" ht="45.75" hidden="false" customHeight="true" outlineLevel="0" collapsed="false">
      <c r="A28" s="13" t="s">
        <v>184</v>
      </c>
      <c r="B28" s="14" t="s">
        <v>185</v>
      </c>
      <c r="C28" s="18" t="s">
        <v>186</v>
      </c>
      <c r="D28" s="19" t="s">
        <v>187</v>
      </c>
    </row>
    <row r="29" customFormat="false" ht="19.5" hidden="false" customHeight="true" outlineLevel="0" collapsed="false">
      <c r="A29" s="6" t="s">
        <v>188</v>
      </c>
      <c r="B29" s="6"/>
      <c r="C29" s="6"/>
      <c r="D29" s="6"/>
    </row>
    <row r="30" customFormat="false" ht="45.75" hidden="false" customHeight="true" outlineLevel="0" collapsed="false">
      <c r="A30" s="13" t="s">
        <v>189</v>
      </c>
      <c r="B30" s="14" t="s">
        <v>190</v>
      </c>
      <c r="C30" s="18" t="s">
        <v>191</v>
      </c>
      <c r="D30" s="19" t="s">
        <v>192</v>
      </c>
    </row>
    <row r="31" customFormat="false" ht="45.75" hidden="false" customHeight="true" outlineLevel="0" collapsed="false">
      <c r="A31" s="13" t="s">
        <v>193</v>
      </c>
      <c r="B31" s="14" t="s">
        <v>194</v>
      </c>
      <c r="C31" s="18" t="s">
        <v>195</v>
      </c>
      <c r="D31" s="19" t="s">
        <v>196</v>
      </c>
    </row>
    <row r="32" customFormat="false" ht="45.75" hidden="false" customHeight="true" outlineLevel="0" collapsed="false">
      <c r="A32" s="13" t="s">
        <v>197</v>
      </c>
      <c r="B32" s="14" t="s">
        <v>198</v>
      </c>
      <c r="C32" s="18" t="s">
        <v>199</v>
      </c>
      <c r="D32" s="19" t="s">
        <v>200</v>
      </c>
    </row>
    <row r="33" customFormat="false" ht="45.75" hidden="false" customHeight="true" outlineLevel="0" collapsed="false">
      <c r="A33" s="13" t="s">
        <v>201</v>
      </c>
      <c r="B33" s="14" t="s">
        <v>202</v>
      </c>
      <c r="C33" s="18" t="s">
        <v>203</v>
      </c>
      <c r="D33" s="19" t="s">
        <v>204</v>
      </c>
    </row>
    <row r="34" customFormat="false" ht="45.75" hidden="false" customHeight="true" outlineLevel="0" collapsed="false">
      <c r="A34" s="13" t="s">
        <v>205</v>
      </c>
      <c r="B34" s="14" t="s">
        <v>206</v>
      </c>
      <c r="C34" s="18" t="s">
        <v>207</v>
      </c>
      <c r="D34" s="19" t="s">
        <v>208</v>
      </c>
    </row>
    <row r="35" customFormat="false" ht="19.5" hidden="false" customHeight="true" outlineLevel="0" collapsed="false">
      <c r="A35" s="6" t="s">
        <v>209</v>
      </c>
      <c r="B35" s="6"/>
      <c r="C35" s="6"/>
      <c r="D35" s="6"/>
    </row>
    <row r="36" customFormat="false" ht="45.75" hidden="false" customHeight="true" outlineLevel="0" collapsed="false">
      <c r="A36" s="13" t="s">
        <v>210</v>
      </c>
      <c r="B36" s="14" t="s">
        <v>211</v>
      </c>
      <c r="C36" s="18" t="s">
        <v>212</v>
      </c>
      <c r="D36" s="19" t="s">
        <v>213</v>
      </c>
    </row>
    <row r="37" customFormat="false" ht="45.75" hidden="false" customHeight="true" outlineLevel="0" collapsed="false">
      <c r="A37" s="13" t="s">
        <v>214</v>
      </c>
      <c r="B37" s="14" t="s">
        <v>215</v>
      </c>
      <c r="C37" s="18" t="s">
        <v>216</v>
      </c>
      <c r="D37" s="19" t="s">
        <v>217</v>
      </c>
    </row>
    <row r="38" customFormat="false" ht="45.75" hidden="false" customHeight="true" outlineLevel="0" collapsed="false">
      <c r="A38" s="13" t="s">
        <v>218</v>
      </c>
      <c r="B38" s="14" t="s">
        <v>219</v>
      </c>
      <c r="C38" s="18" t="s">
        <v>220</v>
      </c>
      <c r="D38" s="19" t="s">
        <v>221</v>
      </c>
    </row>
    <row r="39" customFormat="false" ht="45.75" hidden="false" customHeight="true" outlineLevel="0" collapsed="false">
      <c r="A39" s="13" t="s">
        <v>222</v>
      </c>
      <c r="B39" s="14" t="s">
        <v>223</v>
      </c>
      <c r="C39" s="18" t="s">
        <v>224</v>
      </c>
      <c r="D39" s="19" t="s">
        <v>225</v>
      </c>
    </row>
    <row r="40" customFormat="false" ht="19.5" hidden="false" customHeight="true" outlineLevel="0" collapsed="false">
      <c r="A40" s="6" t="s">
        <v>226</v>
      </c>
      <c r="B40" s="6"/>
      <c r="C40" s="6"/>
      <c r="D40" s="6"/>
    </row>
    <row r="41" customFormat="false" ht="45.75" hidden="false" customHeight="true" outlineLevel="0" collapsed="false">
      <c r="A41" s="13" t="s">
        <v>227</v>
      </c>
      <c r="B41" s="14" t="s">
        <v>228</v>
      </c>
      <c r="C41" s="18" t="s">
        <v>229</v>
      </c>
      <c r="D41" s="19" t="s">
        <v>230</v>
      </c>
    </row>
    <row r="42" customFormat="false" ht="45.75" hidden="false" customHeight="true" outlineLevel="0" collapsed="false">
      <c r="A42" s="13" t="s">
        <v>231</v>
      </c>
      <c r="B42" s="14" t="s">
        <v>232</v>
      </c>
      <c r="C42" s="18" t="s">
        <v>233</v>
      </c>
      <c r="D42" s="19" t="s">
        <v>234</v>
      </c>
    </row>
    <row r="43" customFormat="false" ht="45.75" hidden="false" customHeight="true" outlineLevel="0" collapsed="false">
      <c r="A43" s="13" t="s">
        <v>235</v>
      </c>
      <c r="B43" s="14" t="s">
        <v>236</v>
      </c>
      <c r="C43" s="18" t="s">
        <v>237</v>
      </c>
      <c r="D43" s="19" t="s">
        <v>238</v>
      </c>
    </row>
    <row r="44" customFormat="false" ht="19.5" hidden="false" customHeight="true" outlineLevel="0" collapsed="false">
      <c r="A44" s="6" t="s">
        <v>239</v>
      </c>
      <c r="B44" s="6"/>
      <c r="C44" s="6"/>
      <c r="D44" s="6"/>
    </row>
    <row r="45" customFormat="false" ht="45.75" hidden="false" customHeight="true" outlineLevel="0" collapsed="false">
      <c r="A45" s="13" t="s">
        <v>240</v>
      </c>
      <c r="B45" s="14" t="s">
        <v>241</v>
      </c>
      <c r="C45" s="18" t="s">
        <v>242</v>
      </c>
      <c r="D45" s="19" t="s">
        <v>243</v>
      </c>
    </row>
    <row r="46" customFormat="false" ht="45.75" hidden="false" customHeight="true" outlineLevel="0" collapsed="false">
      <c r="A46" s="13" t="s">
        <v>244</v>
      </c>
      <c r="B46" s="14" t="s">
        <v>245</v>
      </c>
      <c r="C46" s="18" t="s">
        <v>246</v>
      </c>
      <c r="D46" s="19" t="s">
        <v>247</v>
      </c>
    </row>
    <row r="47" customFormat="false" ht="45.75" hidden="false" customHeight="true" outlineLevel="0" collapsed="false">
      <c r="A47" s="13" t="s">
        <v>248</v>
      </c>
      <c r="B47" s="14" t="s">
        <v>249</v>
      </c>
      <c r="C47" s="18" t="s">
        <v>250</v>
      </c>
      <c r="D47" s="19" t="s">
        <v>251</v>
      </c>
    </row>
    <row r="48" customFormat="false" ht="19.5" hidden="false" customHeight="true" outlineLevel="0" collapsed="false">
      <c r="A48" s="6" t="s">
        <v>252</v>
      </c>
      <c r="B48" s="6"/>
      <c r="C48" s="6"/>
      <c r="D48" s="6"/>
    </row>
    <row r="49" customFormat="false" ht="45.75" hidden="false" customHeight="true" outlineLevel="0" collapsed="false">
      <c r="A49" s="13" t="s">
        <v>253</v>
      </c>
      <c r="B49" s="14" t="s">
        <v>254</v>
      </c>
      <c r="C49" s="18" t="s">
        <v>255</v>
      </c>
      <c r="D49" s="19" t="s">
        <v>256</v>
      </c>
    </row>
    <row r="50" customFormat="false" ht="45.75" hidden="false" customHeight="true" outlineLevel="0" collapsed="false">
      <c r="A50" s="13" t="s">
        <v>257</v>
      </c>
      <c r="B50" s="14" t="s">
        <v>258</v>
      </c>
      <c r="C50" s="18" t="s">
        <v>259</v>
      </c>
      <c r="D50" s="19" t="s">
        <v>260</v>
      </c>
    </row>
    <row r="51" customFormat="false" ht="45.75" hidden="false" customHeight="true" outlineLevel="0" collapsed="false">
      <c r="A51" s="13" t="s">
        <v>261</v>
      </c>
      <c r="B51" s="14" t="s">
        <v>262</v>
      </c>
      <c r="C51" s="18" t="s">
        <v>263</v>
      </c>
      <c r="D51" s="19" t="s">
        <v>264</v>
      </c>
    </row>
    <row r="52" customFormat="false" ht="45.75" hidden="false" customHeight="true" outlineLevel="0" collapsed="false">
      <c r="A52" s="13" t="s">
        <v>265</v>
      </c>
      <c r="B52" s="14" t="s">
        <v>266</v>
      </c>
      <c r="C52" s="18" t="s">
        <v>267</v>
      </c>
      <c r="D52" s="19" t="s">
        <v>268</v>
      </c>
    </row>
  </sheetData>
  <mergeCells count="11">
    <mergeCell ref="A1:D1"/>
    <mergeCell ref="A2:D2"/>
    <mergeCell ref="A5:D5"/>
    <mergeCell ref="A11:D11"/>
    <mergeCell ref="A17:D17"/>
    <mergeCell ref="A23:D23"/>
    <mergeCell ref="A29:D29"/>
    <mergeCell ref="A35:D35"/>
    <mergeCell ref="A40:D40"/>
    <mergeCell ref="A44:D44"/>
    <mergeCell ref="A48:D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I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3" min="3" style="0" width="44"/>
    <col collapsed="false" customWidth="true" hidden="false" outlineLevel="0" max="9" min="4" style="0" width="34"/>
  </cols>
  <sheetData>
    <row r="1" customFormat="false" ht="30" hidden="false" customHeight="true" outlineLevel="0" collapsed="false">
      <c r="A1" s="1" t="s">
        <v>269</v>
      </c>
      <c r="B1" s="1"/>
      <c r="C1" s="1"/>
      <c r="D1" s="1"/>
      <c r="E1" s="1"/>
      <c r="F1" s="1"/>
      <c r="G1" s="1"/>
      <c r="H1" s="1"/>
      <c r="I1" s="1"/>
    </row>
    <row r="2" customFormat="false" ht="25.5" hidden="false" customHeight="true" outlineLevel="0" collapsed="false">
      <c r="A2" s="2" t="s">
        <v>270</v>
      </c>
      <c r="B2" s="2"/>
      <c r="C2" s="2"/>
      <c r="D2" s="2"/>
      <c r="E2" s="2"/>
      <c r="F2" s="2"/>
      <c r="G2" s="2"/>
      <c r="H2" s="2"/>
      <c r="I2" s="2"/>
    </row>
    <row r="4" customFormat="false" ht="31.5" hidden="false" customHeight="true" outlineLevel="0" collapsed="false">
      <c r="A4" s="12" t="s">
        <v>35</v>
      </c>
      <c r="B4" s="12" t="s">
        <v>106</v>
      </c>
      <c r="C4" s="12" t="s">
        <v>107</v>
      </c>
      <c r="D4" s="12" t="s">
        <v>271</v>
      </c>
      <c r="E4" s="12" t="s">
        <v>272</v>
      </c>
      <c r="F4" s="12" t="s">
        <v>273</v>
      </c>
      <c r="G4" s="12" t="s">
        <v>274</v>
      </c>
      <c r="H4" s="12" t="s">
        <v>275</v>
      </c>
      <c r="I4" s="12" t="s">
        <v>276</v>
      </c>
    </row>
    <row r="5" customFormat="false" ht="19.5" hidden="false" customHeight="true" outlineLevel="0" collapsed="false">
      <c r="A5" s="6" t="s">
        <v>277</v>
      </c>
      <c r="B5" s="6"/>
      <c r="C5" s="6"/>
      <c r="D5" s="6"/>
      <c r="E5" s="6"/>
      <c r="F5" s="6"/>
      <c r="G5" s="6"/>
      <c r="H5" s="6"/>
      <c r="I5" s="6"/>
    </row>
    <row r="6" customFormat="false" ht="24" hidden="false" customHeight="true" outlineLevel="0" collapsed="false">
      <c r="A6" s="13" t="s">
        <v>278</v>
      </c>
      <c r="B6" s="14" t="s">
        <v>279</v>
      </c>
      <c r="C6" s="15" t="s">
        <v>280</v>
      </c>
      <c r="D6" s="16"/>
      <c r="E6" s="16"/>
      <c r="F6" s="16"/>
      <c r="G6" s="16"/>
      <c r="H6" s="16"/>
      <c r="I6" s="16"/>
    </row>
    <row r="7" customFormat="false" ht="24" hidden="false" customHeight="true" outlineLevel="0" collapsed="false">
      <c r="A7" s="13" t="s">
        <v>281</v>
      </c>
      <c r="B7" s="14" t="s">
        <v>282</v>
      </c>
      <c r="C7" s="15"/>
      <c r="D7" s="16"/>
      <c r="E7" s="16"/>
      <c r="F7" s="16"/>
      <c r="G7" s="16"/>
      <c r="H7" s="16"/>
      <c r="I7" s="16"/>
    </row>
    <row r="8" customFormat="false" ht="24" hidden="false" customHeight="true" outlineLevel="0" collapsed="false">
      <c r="A8" s="13" t="s">
        <v>283</v>
      </c>
      <c r="B8" s="14" t="s">
        <v>284</v>
      </c>
      <c r="C8" s="15" t="s">
        <v>285</v>
      </c>
      <c r="D8" s="16"/>
      <c r="E8" s="16"/>
      <c r="F8" s="16"/>
      <c r="G8" s="16"/>
      <c r="H8" s="16"/>
      <c r="I8" s="16"/>
    </row>
    <row r="9" customFormat="false" ht="24" hidden="false" customHeight="true" outlineLevel="0" collapsed="false">
      <c r="A9" s="13" t="s">
        <v>286</v>
      </c>
      <c r="B9" s="14" t="s">
        <v>287</v>
      </c>
      <c r="C9" s="15" t="s">
        <v>288</v>
      </c>
      <c r="D9" s="16"/>
      <c r="E9" s="16"/>
      <c r="F9" s="16"/>
      <c r="G9" s="16"/>
      <c r="H9" s="16"/>
      <c r="I9" s="16"/>
    </row>
    <row r="10" customFormat="false" ht="24" hidden="false" customHeight="true" outlineLevel="0" collapsed="false">
      <c r="A10" s="13" t="s">
        <v>289</v>
      </c>
      <c r="B10" s="14" t="s">
        <v>290</v>
      </c>
      <c r="C10" s="15"/>
      <c r="D10" s="16"/>
      <c r="E10" s="16"/>
      <c r="F10" s="16"/>
      <c r="G10" s="16"/>
      <c r="H10" s="16"/>
      <c r="I10" s="16"/>
    </row>
    <row r="11" customFormat="false" ht="19.5" hidden="false" customHeight="true" outlineLevel="0" collapsed="false">
      <c r="A11" s="6" t="s">
        <v>109</v>
      </c>
      <c r="B11" s="6"/>
      <c r="C11" s="6"/>
      <c r="D11" s="6"/>
      <c r="E11" s="6"/>
      <c r="F11" s="6"/>
      <c r="G11" s="6"/>
      <c r="H11" s="6"/>
      <c r="I11" s="6"/>
    </row>
    <row r="12" customFormat="false" ht="42" hidden="false" customHeight="true" outlineLevel="0" collapsed="false">
      <c r="A12" s="13" t="s">
        <v>43</v>
      </c>
      <c r="B12" s="14" t="s">
        <v>110</v>
      </c>
      <c r="C12" s="15" t="s">
        <v>111</v>
      </c>
      <c r="D12" s="16"/>
      <c r="E12" s="16"/>
      <c r="F12" s="16"/>
      <c r="G12" s="16"/>
      <c r="H12" s="16"/>
      <c r="I12" s="16"/>
    </row>
    <row r="13" customFormat="false" ht="42" hidden="false" customHeight="true" outlineLevel="0" collapsed="false">
      <c r="A13" s="13" t="s">
        <v>46</v>
      </c>
      <c r="B13" s="14" t="s">
        <v>113</v>
      </c>
      <c r="C13" s="15" t="s">
        <v>114</v>
      </c>
      <c r="D13" s="16"/>
      <c r="E13" s="16"/>
      <c r="F13" s="16"/>
      <c r="G13" s="16"/>
      <c r="H13" s="16"/>
      <c r="I13" s="16"/>
    </row>
    <row r="14" customFormat="false" ht="42" hidden="false" customHeight="true" outlineLevel="0" collapsed="false">
      <c r="A14" s="13" t="s">
        <v>49</v>
      </c>
      <c r="B14" s="14" t="s">
        <v>116</v>
      </c>
      <c r="C14" s="15" t="s">
        <v>117</v>
      </c>
      <c r="D14" s="16"/>
      <c r="E14" s="16"/>
      <c r="F14" s="16"/>
      <c r="G14" s="16"/>
      <c r="H14" s="16"/>
      <c r="I14" s="16"/>
    </row>
    <row r="15" customFormat="false" ht="42" hidden="false" customHeight="true" outlineLevel="0" collapsed="false">
      <c r="A15" s="13" t="s">
        <v>52</v>
      </c>
      <c r="B15" s="14" t="s">
        <v>119</v>
      </c>
      <c r="C15" s="15" t="s">
        <v>120</v>
      </c>
      <c r="D15" s="16"/>
      <c r="E15" s="16"/>
      <c r="F15" s="16"/>
      <c r="G15" s="16"/>
      <c r="H15" s="16"/>
      <c r="I15" s="16"/>
    </row>
    <row r="16" customFormat="false" ht="42" hidden="false" customHeight="true" outlineLevel="0" collapsed="false">
      <c r="A16" s="13" t="s">
        <v>55</v>
      </c>
      <c r="B16" s="14" t="s">
        <v>122</v>
      </c>
      <c r="C16" s="15" t="s">
        <v>123</v>
      </c>
      <c r="D16" s="16"/>
      <c r="E16" s="16"/>
      <c r="F16" s="16"/>
      <c r="G16" s="16"/>
      <c r="H16" s="16"/>
      <c r="I16" s="16"/>
    </row>
    <row r="17" customFormat="false" ht="19.5" hidden="false" customHeight="true" outlineLevel="0" collapsed="false">
      <c r="A17" s="6" t="s">
        <v>125</v>
      </c>
      <c r="B17" s="6"/>
      <c r="C17" s="6"/>
      <c r="D17" s="6"/>
      <c r="E17" s="6"/>
      <c r="F17" s="6"/>
      <c r="G17" s="6"/>
      <c r="H17" s="6"/>
      <c r="I17" s="6"/>
    </row>
    <row r="18" customFormat="false" ht="42" hidden="false" customHeight="true" outlineLevel="0" collapsed="false">
      <c r="A18" s="13" t="s">
        <v>126</v>
      </c>
      <c r="B18" s="14" t="s">
        <v>127</v>
      </c>
      <c r="C18" s="15" t="s">
        <v>128</v>
      </c>
      <c r="D18" s="16"/>
      <c r="E18" s="16"/>
      <c r="F18" s="16"/>
      <c r="G18" s="16"/>
      <c r="H18" s="16"/>
      <c r="I18" s="16"/>
    </row>
    <row r="19" customFormat="false" ht="42" hidden="false" customHeight="true" outlineLevel="0" collapsed="false">
      <c r="A19" s="13" t="s">
        <v>130</v>
      </c>
      <c r="B19" s="14" t="s">
        <v>131</v>
      </c>
      <c r="C19" s="15" t="s">
        <v>132</v>
      </c>
      <c r="D19" s="16"/>
      <c r="E19" s="16"/>
      <c r="F19" s="16"/>
      <c r="G19" s="16"/>
      <c r="H19" s="16"/>
      <c r="I19" s="16"/>
    </row>
    <row r="20" customFormat="false" ht="42" hidden="false" customHeight="true" outlineLevel="0" collapsed="false">
      <c r="A20" s="13" t="s">
        <v>134</v>
      </c>
      <c r="B20" s="14" t="s">
        <v>135</v>
      </c>
      <c r="C20" s="15" t="s">
        <v>136</v>
      </c>
      <c r="D20" s="16"/>
      <c r="E20" s="16"/>
      <c r="F20" s="16"/>
      <c r="G20" s="16"/>
      <c r="H20" s="16"/>
      <c r="I20" s="16"/>
    </row>
    <row r="21" customFormat="false" ht="42" hidden="false" customHeight="true" outlineLevel="0" collapsed="false">
      <c r="A21" s="13" t="s">
        <v>138</v>
      </c>
      <c r="B21" s="14" t="s">
        <v>139</v>
      </c>
      <c r="C21" s="15" t="s">
        <v>140</v>
      </c>
      <c r="D21" s="16"/>
      <c r="E21" s="16"/>
      <c r="F21" s="16"/>
      <c r="G21" s="16"/>
      <c r="H21" s="16"/>
      <c r="I21" s="16"/>
    </row>
    <row r="22" customFormat="false" ht="42" hidden="false" customHeight="true" outlineLevel="0" collapsed="false">
      <c r="A22" s="13" t="s">
        <v>142</v>
      </c>
      <c r="B22" s="14" t="s">
        <v>143</v>
      </c>
      <c r="C22" s="15" t="s">
        <v>144</v>
      </c>
      <c r="D22" s="16"/>
      <c r="E22" s="16"/>
      <c r="F22" s="16"/>
      <c r="G22" s="16"/>
      <c r="H22" s="16"/>
      <c r="I22" s="16"/>
    </row>
    <row r="23" customFormat="false" ht="19.5" hidden="false" customHeight="true" outlineLevel="0" collapsed="false">
      <c r="A23" s="6" t="s">
        <v>146</v>
      </c>
      <c r="B23" s="6"/>
      <c r="C23" s="6"/>
      <c r="D23" s="6"/>
      <c r="E23" s="6"/>
      <c r="F23" s="6"/>
      <c r="G23" s="6"/>
      <c r="H23" s="6"/>
      <c r="I23" s="6"/>
    </row>
    <row r="24" customFormat="false" ht="42" hidden="false" customHeight="true" outlineLevel="0" collapsed="false">
      <c r="A24" s="13" t="s">
        <v>147</v>
      </c>
      <c r="B24" s="14" t="s">
        <v>148</v>
      </c>
      <c r="C24" s="15" t="s">
        <v>149</v>
      </c>
      <c r="D24" s="16"/>
      <c r="E24" s="16"/>
      <c r="F24" s="16"/>
      <c r="G24" s="16"/>
      <c r="H24" s="16"/>
      <c r="I24" s="16"/>
    </row>
    <row r="25" customFormat="false" ht="42" hidden="false" customHeight="true" outlineLevel="0" collapsed="false">
      <c r="A25" s="13" t="s">
        <v>151</v>
      </c>
      <c r="B25" s="14" t="s">
        <v>152</v>
      </c>
      <c r="C25" s="15" t="s">
        <v>153</v>
      </c>
      <c r="D25" s="16"/>
      <c r="E25" s="16"/>
      <c r="F25" s="16"/>
      <c r="G25" s="16"/>
      <c r="H25" s="16"/>
      <c r="I25" s="16"/>
    </row>
    <row r="26" customFormat="false" ht="42" hidden="false" customHeight="true" outlineLevel="0" collapsed="false">
      <c r="A26" s="13" t="s">
        <v>155</v>
      </c>
      <c r="B26" s="14" t="s">
        <v>156</v>
      </c>
      <c r="C26" s="15" t="s">
        <v>157</v>
      </c>
      <c r="D26" s="16"/>
      <c r="E26" s="16"/>
      <c r="F26" s="16"/>
      <c r="G26" s="16"/>
      <c r="H26" s="16"/>
      <c r="I26" s="16"/>
    </row>
    <row r="27" customFormat="false" ht="42" hidden="false" customHeight="true" outlineLevel="0" collapsed="false">
      <c r="A27" s="13" t="s">
        <v>159</v>
      </c>
      <c r="B27" s="14" t="s">
        <v>160</v>
      </c>
      <c r="C27" s="15" t="s">
        <v>161</v>
      </c>
      <c r="D27" s="16"/>
      <c r="E27" s="16"/>
      <c r="F27" s="16"/>
      <c r="G27" s="16"/>
      <c r="H27" s="16"/>
      <c r="I27" s="16"/>
    </row>
    <row r="28" customFormat="false" ht="42" hidden="false" customHeight="true" outlineLevel="0" collapsed="false">
      <c r="A28" s="13" t="s">
        <v>163</v>
      </c>
      <c r="B28" s="14" t="s">
        <v>164</v>
      </c>
      <c r="C28" s="15" t="s">
        <v>165</v>
      </c>
      <c r="D28" s="16"/>
      <c r="E28" s="16"/>
      <c r="F28" s="16"/>
      <c r="G28" s="16"/>
      <c r="H28" s="16"/>
      <c r="I28" s="16"/>
    </row>
    <row r="29" customFormat="false" ht="19.5" hidden="false" customHeight="true" outlineLevel="0" collapsed="false">
      <c r="A29" s="6" t="s">
        <v>167</v>
      </c>
      <c r="B29" s="6"/>
      <c r="C29" s="6"/>
      <c r="D29" s="6"/>
      <c r="E29" s="6"/>
      <c r="F29" s="6"/>
      <c r="G29" s="6"/>
      <c r="H29" s="6"/>
      <c r="I29" s="6"/>
    </row>
    <row r="30" customFormat="false" ht="42" hidden="false" customHeight="true" outlineLevel="0" collapsed="false">
      <c r="A30" s="13" t="s">
        <v>168</v>
      </c>
      <c r="B30" s="14" t="s">
        <v>169</v>
      </c>
      <c r="C30" s="15" t="s">
        <v>170</v>
      </c>
      <c r="D30" s="16"/>
      <c r="E30" s="16"/>
      <c r="F30" s="16"/>
      <c r="G30" s="16"/>
      <c r="H30" s="16"/>
      <c r="I30" s="16"/>
    </row>
    <row r="31" customFormat="false" ht="42" hidden="false" customHeight="true" outlineLevel="0" collapsed="false">
      <c r="A31" s="13" t="s">
        <v>172</v>
      </c>
      <c r="B31" s="14" t="s">
        <v>173</v>
      </c>
      <c r="C31" s="15" t="s">
        <v>174</v>
      </c>
      <c r="D31" s="16"/>
      <c r="E31" s="16"/>
      <c r="F31" s="16"/>
      <c r="G31" s="16"/>
      <c r="H31" s="16"/>
      <c r="I31" s="16"/>
    </row>
    <row r="32" customFormat="false" ht="42" hidden="false" customHeight="true" outlineLevel="0" collapsed="false">
      <c r="A32" s="13" t="s">
        <v>176</v>
      </c>
      <c r="B32" s="14" t="s">
        <v>177</v>
      </c>
      <c r="C32" s="15" t="s">
        <v>178</v>
      </c>
      <c r="D32" s="16"/>
      <c r="E32" s="16"/>
      <c r="F32" s="16"/>
      <c r="G32" s="16"/>
      <c r="H32" s="16"/>
      <c r="I32" s="16"/>
    </row>
    <row r="33" customFormat="false" ht="42" hidden="false" customHeight="true" outlineLevel="0" collapsed="false">
      <c r="A33" s="13" t="s">
        <v>180</v>
      </c>
      <c r="B33" s="14" t="s">
        <v>181</v>
      </c>
      <c r="C33" s="15" t="s">
        <v>182</v>
      </c>
      <c r="D33" s="16"/>
      <c r="E33" s="16"/>
      <c r="F33" s="16"/>
      <c r="G33" s="16"/>
      <c r="H33" s="16"/>
      <c r="I33" s="16"/>
    </row>
    <row r="34" customFormat="false" ht="42" hidden="false" customHeight="true" outlineLevel="0" collapsed="false">
      <c r="A34" s="13" t="s">
        <v>184</v>
      </c>
      <c r="B34" s="14" t="s">
        <v>185</v>
      </c>
      <c r="C34" s="15" t="s">
        <v>186</v>
      </c>
      <c r="D34" s="16"/>
      <c r="E34" s="16"/>
      <c r="F34" s="16"/>
      <c r="G34" s="16"/>
      <c r="H34" s="16"/>
      <c r="I34" s="16"/>
    </row>
    <row r="35" customFormat="false" ht="19.5" hidden="false" customHeight="true" outlineLevel="0" collapsed="false">
      <c r="A35" s="6" t="s">
        <v>188</v>
      </c>
      <c r="B35" s="6"/>
      <c r="C35" s="6"/>
      <c r="D35" s="6"/>
      <c r="E35" s="6"/>
      <c r="F35" s="6"/>
      <c r="G35" s="6"/>
      <c r="H35" s="6"/>
      <c r="I35" s="6"/>
    </row>
    <row r="36" customFormat="false" ht="42" hidden="false" customHeight="true" outlineLevel="0" collapsed="false">
      <c r="A36" s="13" t="s">
        <v>189</v>
      </c>
      <c r="B36" s="14" t="s">
        <v>190</v>
      </c>
      <c r="C36" s="15" t="s">
        <v>191</v>
      </c>
      <c r="D36" s="16"/>
      <c r="E36" s="16"/>
      <c r="F36" s="16"/>
      <c r="G36" s="16"/>
      <c r="H36" s="16"/>
      <c r="I36" s="16"/>
    </row>
    <row r="37" customFormat="false" ht="42" hidden="false" customHeight="true" outlineLevel="0" collapsed="false">
      <c r="A37" s="13" t="s">
        <v>193</v>
      </c>
      <c r="B37" s="14" t="s">
        <v>194</v>
      </c>
      <c r="C37" s="15" t="s">
        <v>195</v>
      </c>
      <c r="D37" s="16"/>
      <c r="E37" s="16"/>
      <c r="F37" s="16"/>
      <c r="G37" s="16"/>
      <c r="H37" s="16"/>
      <c r="I37" s="16"/>
    </row>
    <row r="38" customFormat="false" ht="42" hidden="false" customHeight="true" outlineLevel="0" collapsed="false">
      <c r="A38" s="13" t="s">
        <v>197</v>
      </c>
      <c r="B38" s="14" t="s">
        <v>198</v>
      </c>
      <c r="C38" s="15" t="s">
        <v>199</v>
      </c>
      <c r="D38" s="16"/>
      <c r="E38" s="16"/>
      <c r="F38" s="16"/>
      <c r="G38" s="16"/>
      <c r="H38" s="16"/>
      <c r="I38" s="16"/>
    </row>
    <row r="39" customFormat="false" ht="42" hidden="false" customHeight="true" outlineLevel="0" collapsed="false">
      <c r="A39" s="13" t="s">
        <v>201</v>
      </c>
      <c r="B39" s="14" t="s">
        <v>202</v>
      </c>
      <c r="C39" s="15" t="s">
        <v>203</v>
      </c>
      <c r="D39" s="16"/>
      <c r="E39" s="16"/>
      <c r="F39" s="16"/>
      <c r="G39" s="16"/>
      <c r="H39" s="16"/>
      <c r="I39" s="16"/>
    </row>
    <row r="40" customFormat="false" ht="42" hidden="false" customHeight="true" outlineLevel="0" collapsed="false">
      <c r="A40" s="13" t="s">
        <v>205</v>
      </c>
      <c r="B40" s="14" t="s">
        <v>206</v>
      </c>
      <c r="C40" s="15" t="s">
        <v>207</v>
      </c>
      <c r="D40" s="16"/>
      <c r="E40" s="16"/>
      <c r="F40" s="16"/>
      <c r="G40" s="16"/>
      <c r="H40" s="16"/>
      <c r="I40" s="16"/>
    </row>
    <row r="41" customFormat="false" ht="19.5" hidden="false" customHeight="true" outlineLevel="0" collapsed="false">
      <c r="A41" s="6" t="s">
        <v>209</v>
      </c>
      <c r="B41" s="6"/>
      <c r="C41" s="6"/>
      <c r="D41" s="6"/>
      <c r="E41" s="6"/>
      <c r="F41" s="6"/>
      <c r="G41" s="6"/>
      <c r="H41" s="6"/>
      <c r="I41" s="6"/>
    </row>
    <row r="42" customFormat="false" ht="42" hidden="false" customHeight="true" outlineLevel="0" collapsed="false">
      <c r="A42" s="13" t="s">
        <v>210</v>
      </c>
      <c r="B42" s="14" t="s">
        <v>211</v>
      </c>
      <c r="C42" s="15" t="s">
        <v>291</v>
      </c>
      <c r="D42" s="20" t="str">
        <f aca="false">'5. Coût complet'!E$23</f>
        <v/>
      </c>
      <c r="E42" s="20" t="str">
        <f aca="false">'5. Coût complet'!F$23</f>
        <v/>
      </c>
      <c r="F42" s="20" t="str">
        <f aca="false">'5. Coût complet'!G$23</f>
        <v/>
      </c>
      <c r="G42" s="20" t="str">
        <f aca="false">'5. Coût complet'!H$23</f>
        <v/>
      </c>
      <c r="H42" s="20" t="str">
        <f aca="false">'5. Coût complet'!I$23</f>
        <v/>
      </c>
      <c r="I42" s="20" t="str">
        <f aca="false">'5. Coût complet'!J$23</f>
        <v/>
      </c>
    </row>
    <row r="43" customFormat="false" ht="42" hidden="false" customHeight="true" outlineLevel="0" collapsed="false">
      <c r="A43" s="13" t="s">
        <v>214</v>
      </c>
      <c r="B43" s="14" t="s">
        <v>215</v>
      </c>
      <c r="C43" s="15" t="s">
        <v>216</v>
      </c>
      <c r="D43" s="16"/>
      <c r="E43" s="16"/>
      <c r="F43" s="16"/>
      <c r="G43" s="16"/>
      <c r="H43" s="16"/>
      <c r="I43" s="16"/>
    </row>
    <row r="44" customFormat="false" ht="42" hidden="false" customHeight="true" outlineLevel="0" collapsed="false">
      <c r="A44" s="13" t="s">
        <v>218</v>
      </c>
      <c r="B44" s="14" t="s">
        <v>219</v>
      </c>
      <c r="C44" s="15" t="s">
        <v>220</v>
      </c>
      <c r="D44" s="16"/>
      <c r="E44" s="16"/>
      <c r="F44" s="16"/>
      <c r="G44" s="16"/>
      <c r="H44" s="16"/>
      <c r="I44" s="16"/>
    </row>
    <row r="45" customFormat="false" ht="42" hidden="false" customHeight="true" outlineLevel="0" collapsed="false">
      <c r="A45" s="13" t="s">
        <v>222</v>
      </c>
      <c r="B45" s="14" t="s">
        <v>223</v>
      </c>
      <c r="C45" s="15" t="s">
        <v>224</v>
      </c>
      <c r="D45" s="16"/>
      <c r="E45" s="16"/>
      <c r="F45" s="16"/>
      <c r="G45" s="16"/>
      <c r="H45" s="16"/>
      <c r="I45" s="16"/>
    </row>
    <row r="46" customFormat="false" ht="19.5" hidden="false" customHeight="true" outlineLevel="0" collapsed="false">
      <c r="A46" s="6" t="s">
        <v>226</v>
      </c>
      <c r="B46" s="6"/>
      <c r="C46" s="6"/>
      <c r="D46" s="6"/>
      <c r="E46" s="6"/>
      <c r="F46" s="6"/>
      <c r="G46" s="6"/>
      <c r="H46" s="6"/>
      <c r="I46" s="6"/>
    </row>
    <row r="47" customFormat="false" ht="42" hidden="false" customHeight="true" outlineLevel="0" collapsed="false">
      <c r="A47" s="13" t="s">
        <v>227</v>
      </c>
      <c r="B47" s="14" t="s">
        <v>228</v>
      </c>
      <c r="C47" s="15" t="s">
        <v>229</v>
      </c>
      <c r="D47" s="16"/>
      <c r="E47" s="16"/>
      <c r="F47" s="16"/>
      <c r="G47" s="16"/>
      <c r="H47" s="16"/>
      <c r="I47" s="16"/>
    </row>
    <row r="48" customFormat="false" ht="42" hidden="false" customHeight="true" outlineLevel="0" collapsed="false">
      <c r="A48" s="13" t="s">
        <v>231</v>
      </c>
      <c r="B48" s="14" t="s">
        <v>232</v>
      </c>
      <c r="C48" s="15" t="s">
        <v>233</v>
      </c>
      <c r="D48" s="16"/>
      <c r="E48" s="16"/>
      <c r="F48" s="16"/>
      <c r="G48" s="16"/>
      <c r="H48" s="16"/>
      <c r="I48" s="16"/>
    </row>
    <row r="49" customFormat="false" ht="42" hidden="false" customHeight="true" outlineLevel="0" collapsed="false">
      <c r="A49" s="13" t="s">
        <v>235</v>
      </c>
      <c r="B49" s="14" t="s">
        <v>236</v>
      </c>
      <c r="C49" s="15" t="s">
        <v>237</v>
      </c>
      <c r="D49" s="16"/>
      <c r="E49" s="16"/>
      <c r="F49" s="16"/>
      <c r="G49" s="16"/>
      <c r="H49" s="16"/>
      <c r="I49" s="16"/>
    </row>
    <row r="50" customFormat="false" ht="19.5" hidden="false" customHeight="true" outlineLevel="0" collapsed="false">
      <c r="A50" s="6" t="s">
        <v>239</v>
      </c>
      <c r="B50" s="6"/>
      <c r="C50" s="6"/>
      <c r="D50" s="6"/>
      <c r="E50" s="6"/>
      <c r="F50" s="6"/>
      <c r="G50" s="6"/>
      <c r="H50" s="6"/>
      <c r="I50" s="6"/>
    </row>
    <row r="51" customFormat="false" ht="42" hidden="false" customHeight="true" outlineLevel="0" collapsed="false">
      <c r="A51" s="13" t="s">
        <v>240</v>
      </c>
      <c r="B51" s="14" t="s">
        <v>241</v>
      </c>
      <c r="C51" s="15" t="s">
        <v>242</v>
      </c>
      <c r="D51" s="16"/>
      <c r="E51" s="16"/>
      <c r="F51" s="16"/>
      <c r="G51" s="16"/>
      <c r="H51" s="16"/>
      <c r="I51" s="16"/>
    </row>
    <row r="52" customFormat="false" ht="42" hidden="false" customHeight="true" outlineLevel="0" collapsed="false">
      <c r="A52" s="13" t="s">
        <v>244</v>
      </c>
      <c r="B52" s="14" t="s">
        <v>245</v>
      </c>
      <c r="C52" s="15" t="s">
        <v>246</v>
      </c>
      <c r="D52" s="16"/>
      <c r="E52" s="16"/>
      <c r="F52" s="16"/>
      <c r="G52" s="16"/>
      <c r="H52" s="16"/>
      <c r="I52" s="16"/>
    </row>
    <row r="53" customFormat="false" ht="42" hidden="false" customHeight="true" outlineLevel="0" collapsed="false">
      <c r="A53" s="13" t="s">
        <v>248</v>
      </c>
      <c r="B53" s="14" t="s">
        <v>249</v>
      </c>
      <c r="C53" s="15" t="s">
        <v>250</v>
      </c>
      <c r="D53" s="16"/>
      <c r="E53" s="16"/>
      <c r="F53" s="16"/>
      <c r="G53" s="16"/>
      <c r="H53" s="16"/>
      <c r="I53" s="16"/>
    </row>
    <row r="54" customFormat="false" ht="19.5" hidden="false" customHeight="true" outlineLevel="0" collapsed="false">
      <c r="A54" s="6" t="s">
        <v>252</v>
      </c>
      <c r="B54" s="6"/>
      <c r="C54" s="6"/>
      <c r="D54" s="6"/>
      <c r="E54" s="6"/>
      <c r="F54" s="6"/>
      <c r="G54" s="6"/>
      <c r="H54" s="6"/>
      <c r="I54" s="6"/>
    </row>
    <row r="55" customFormat="false" ht="42" hidden="false" customHeight="true" outlineLevel="0" collapsed="false">
      <c r="A55" s="13" t="s">
        <v>253</v>
      </c>
      <c r="B55" s="14" t="s">
        <v>254</v>
      </c>
      <c r="C55" s="15" t="s">
        <v>255</v>
      </c>
      <c r="D55" s="16"/>
      <c r="E55" s="16"/>
      <c r="F55" s="16"/>
      <c r="G55" s="16"/>
      <c r="H55" s="16"/>
      <c r="I55" s="16"/>
    </row>
    <row r="56" customFormat="false" ht="42" hidden="false" customHeight="true" outlineLevel="0" collapsed="false">
      <c r="A56" s="13" t="s">
        <v>257</v>
      </c>
      <c r="B56" s="14" t="s">
        <v>258</v>
      </c>
      <c r="C56" s="15" t="s">
        <v>259</v>
      </c>
      <c r="D56" s="16"/>
      <c r="E56" s="16"/>
      <c r="F56" s="16"/>
      <c r="G56" s="16"/>
      <c r="H56" s="16"/>
      <c r="I56" s="16"/>
    </row>
    <row r="57" customFormat="false" ht="42" hidden="false" customHeight="true" outlineLevel="0" collapsed="false">
      <c r="A57" s="13" t="s">
        <v>261</v>
      </c>
      <c r="B57" s="14" t="s">
        <v>262</v>
      </c>
      <c r="C57" s="15" t="s">
        <v>263</v>
      </c>
      <c r="D57" s="16"/>
      <c r="E57" s="16"/>
      <c r="F57" s="16"/>
      <c r="G57" s="16"/>
      <c r="H57" s="16"/>
      <c r="I57" s="16"/>
    </row>
    <row r="58" customFormat="false" ht="42" hidden="false" customHeight="true" outlineLevel="0" collapsed="false">
      <c r="A58" s="13" t="s">
        <v>265</v>
      </c>
      <c r="B58" s="14" t="s">
        <v>266</v>
      </c>
      <c r="C58" s="15" t="s">
        <v>267</v>
      </c>
      <c r="D58" s="16"/>
      <c r="E58" s="16"/>
      <c r="F58" s="16"/>
      <c r="G58" s="16"/>
      <c r="H58" s="16"/>
      <c r="I58" s="16"/>
    </row>
    <row r="60" customFormat="false" ht="33.75" hidden="false" customHeight="true" outlineLevel="0" collapsed="false">
      <c r="A60" s="17" t="s">
        <v>292</v>
      </c>
      <c r="B60" s="17"/>
      <c r="C60" s="17"/>
      <c r="D60" s="17"/>
      <c r="E60" s="17"/>
      <c r="F60" s="17"/>
      <c r="G60" s="17"/>
      <c r="H60" s="17"/>
      <c r="I60" s="17"/>
    </row>
  </sheetData>
  <mergeCells count="13">
    <mergeCell ref="A1:I1"/>
    <mergeCell ref="A2:I2"/>
    <mergeCell ref="A5:I5"/>
    <mergeCell ref="A11:I11"/>
    <mergeCell ref="A17:I17"/>
    <mergeCell ref="A23:I23"/>
    <mergeCell ref="A29:I29"/>
    <mergeCell ref="A35:I35"/>
    <mergeCell ref="A41:I41"/>
    <mergeCell ref="A46:I46"/>
    <mergeCell ref="A50:I50"/>
    <mergeCell ref="A54:I54"/>
    <mergeCell ref="A60:I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L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5" min="3" style="0" width="12"/>
    <col collapsed="false" customWidth="true" hidden="false" outlineLevel="0" max="6" min="6" style="0" width="14"/>
    <col collapsed="false" customWidth="true" hidden="false" outlineLevel="0" max="12" min="7" style="0" width="16"/>
  </cols>
  <sheetData>
    <row r="1" customFormat="false" ht="30" hidden="false" customHeight="true" outlineLevel="0" collapsed="false">
      <c r="A1" s="1" t="s">
        <v>293</v>
      </c>
      <c r="B1" s="1"/>
      <c r="C1" s="1"/>
      <c r="D1" s="1"/>
      <c r="E1" s="1"/>
      <c r="F1" s="1"/>
      <c r="G1" s="1"/>
      <c r="H1" s="1"/>
      <c r="I1" s="1"/>
      <c r="J1" s="1"/>
      <c r="K1" s="1"/>
      <c r="L1" s="1"/>
    </row>
    <row r="2" customFormat="false" ht="25.5" hidden="false" customHeight="true" outlineLevel="0" collapsed="false">
      <c r="A2" s="2" t="s">
        <v>294</v>
      </c>
      <c r="B2" s="2"/>
      <c r="C2" s="2"/>
      <c r="D2" s="2"/>
      <c r="E2" s="2"/>
      <c r="F2" s="2"/>
      <c r="G2" s="2"/>
      <c r="H2" s="2"/>
      <c r="I2" s="2"/>
      <c r="J2" s="2"/>
      <c r="K2" s="2"/>
      <c r="L2" s="2"/>
    </row>
    <row r="4" customFormat="false" ht="31.5" hidden="false" customHeight="true" outlineLevel="0" collapsed="false">
      <c r="A4" s="12" t="s">
        <v>35</v>
      </c>
      <c r="B4" s="12" t="s">
        <v>106</v>
      </c>
      <c r="C4" s="12" t="s">
        <v>97</v>
      </c>
      <c r="D4" s="12" t="s">
        <v>99</v>
      </c>
      <c r="E4" s="12" t="s">
        <v>101</v>
      </c>
      <c r="F4" s="12" t="s">
        <v>295</v>
      </c>
      <c r="G4" s="12" t="s">
        <v>271</v>
      </c>
      <c r="H4" s="12" t="s">
        <v>272</v>
      </c>
      <c r="I4" s="12" t="s">
        <v>273</v>
      </c>
      <c r="J4" s="12" t="s">
        <v>274</v>
      </c>
      <c r="K4" s="12" t="s">
        <v>275</v>
      </c>
      <c r="L4" s="12" t="s">
        <v>276</v>
      </c>
    </row>
    <row r="5" customFormat="false" ht="21.75" hidden="false" customHeight="true" outlineLevel="0" collapsed="false">
      <c r="A5" s="21" t="s">
        <v>296</v>
      </c>
      <c r="B5" s="22" t="s">
        <v>297</v>
      </c>
      <c r="C5" s="23" t="n">
        <v>0.25</v>
      </c>
      <c r="D5" s="23" t="n">
        <v>0.2</v>
      </c>
      <c r="E5" s="23" t="n">
        <v>0.14</v>
      </c>
      <c r="F5" s="24" t="n">
        <v>0.2</v>
      </c>
      <c r="G5" s="25"/>
      <c r="H5" s="25"/>
      <c r="I5" s="25"/>
      <c r="J5" s="25"/>
      <c r="K5" s="25"/>
      <c r="L5" s="25"/>
    </row>
    <row r="6" customFormat="false" ht="21.75" hidden="false" customHeight="true" outlineLevel="0" collapsed="false">
      <c r="A6" s="21" t="s">
        <v>298</v>
      </c>
      <c r="B6" s="22" t="s">
        <v>299</v>
      </c>
      <c r="C6" s="23" t="n">
        <v>0.1</v>
      </c>
      <c r="D6" s="23" t="n">
        <v>0.14</v>
      </c>
      <c r="E6" s="23" t="n">
        <v>0.15</v>
      </c>
      <c r="F6" s="24" t="n">
        <v>0.14</v>
      </c>
      <c r="G6" s="25"/>
      <c r="H6" s="25"/>
      <c r="I6" s="25"/>
      <c r="J6" s="25"/>
      <c r="K6" s="25"/>
      <c r="L6" s="25"/>
    </row>
    <row r="7" customFormat="false" ht="21.75" hidden="false" customHeight="true" outlineLevel="0" collapsed="false">
      <c r="A7" s="21" t="s">
        <v>300</v>
      </c>
      <c r="B7" s="22" t="s">
        <v>301</v>
      </c>
      <c r="C7" s="23" t="n">
        <v>0.05</v>
      </c>
      <c r="D7" s="23" t="n">
        <v>0.1</v>
      </c>
      <c r="E7" s="23" t="n">
        <v>0.15</v>
      </c>
      <c r="F7" s="24" t="n">
        <v>0.1</v>
      </c>
      <c r="G7" s="25"/>
      <c r="H7" s="25"/>
      <c r="I7" s="25"/>
      <c r="J7" s="25"/>
      <c r="K7" s="25"/>
      <c r="L7" s="25"/>
    </row>
    <row r="8" customFormat="false" ht="21.75" hidden="false" customHeight="true" outlineLevel="0" collapsed="false">
      <c r="A8" s="21" t="s">
        <v>302</v>
      </c>
      <c r="B8" s="22" t="s">
        <v>303</v>
      </c>
      <c r="C8" s="23" t="n">
        <v>0.1</v>
      </c>
      <c r="D8" s="23" t="n">
        <v>0.14</v>
      </c>
      <c r="E8" s="23" t="n">
        <v>0.19</v>
      </c>
      <c r="F8" s="24" t="n">
        <v>0.14</v>
      </c>
      <c r="G8" s="25"/>
      <c r="H8" s="25"/>
      <c r="I8" s="25"/>
      <c r="J8" s="25"/>
      <c r="K8" s="25"/>
      <c r="L8" s="25"/>
    </row>
    <row r="9" customFormat="false" ht="21.75" hidden="false" customHeight="true" outlineLevel="0" collapsed="false">
      <c r="A9" s="21" t="s">
        <v>304</v>
      </c>
      <c r="B9" s="22" t="s">
        <v>305</v>
      </c>
      <c r="C9" s="23" t="n">
        <v>0.14</v>
      </c>
      <c r="D9" s="23" t="n">
        <v>0.09</v>
      </c>
      <c r="E9" s="23" t="n">
        <v>0.07</v>
      </c>
      <c r="F9" s="24" t="n">
        <v>0.09</v>
      </c>
      <c r="G9" s="25"/>
      <c r="H9" s="25"/>
      <c r="I9" s="25"/>
      <c r="J9" s="25"/>
      <c r="K9" s="25"/>
      <c r="L9" s="25"/>
    </row>
    <row r="10" customFormat="false" ht="21.75" hidden="false" customHeight="true" outlineLevel="0" collapsed="false">
      <c r="A10" s="21" t="s">
        <v>306</v>
      </c>
      <c r="B10" s="22" t="s">
        <v>307</v>
      </c>
      <c r="C10" s="23" t="n">
        <v>0.18</v>
      </c>
      <c r="D10" s="23" t="n">
        <v>0.15</v>
      </c>
      <c r="E10" s="23" t="n">
        <v>0.1</v>
      </c>
      <c r="F10" s="24" t="n">
        <v>0.15</v>
      </c>
      <c r="G10" s="25"/>
      <c r="H10" s="25"/>
      <c r="I10" s="25"/>
      <c r="J10" s="25"/>
      <c r="K10" s="25"/>
      <c r="L10" s="25"/>
    </row>
    <row r="11" customFormat="false" ht="21.75" hidden="false" customHeight="true" outlineLevel="0" collapsed="false">
      <c r="A11" s="21" t="s">
        <v>308</v>
      </c>
      <c r="B11" s="22" t="s">
        <v>309</v>
      </c>
      <c r="C11" s="23" t="n">
        <v>0.05</v>
      </c>
      <c r="D11" s="23" t="n">
        <v>0.05</v>
      </c>
      <c r="E11" s="23" t="n">
        <v>0.07</v>
      </c>
      <c r="F11" s="24" t="n">
        <v>0.05</v>
      </c>
      <c r="G11" s="25"/>
      <c r="H11" s="25"/>
      <c r="I11" s="25"/>
      <c r="J11" s="25"/>
      <c r="K11" s="25"/>
      <c r="L11" s="25"/>
    </row>
    <row r="12" customFormat="false" ht="21.75" hidden="false" customHeight="true" outlineLevel="0" collapsed="false">
      <c r="A12" s="21" t="s">
        <v>310</v>
      </c>
      <c r="B12" s="22" t="s">
        <v>311</v>
      </c>
      <c r="C12" s="23" t="n">
        <v>0.08</v>
      </c>
      <c r="D12" s="23" t="n">
        <v>0.08</v>
      </c>
      <c r="E12" s="23" t="n">
        <v>0.08</v>
      </c>
      <c r="F12" s="24" t="n">
        <v>0.08</v>
      </c>
      <c r="G12" s="25"/>
      <c r="H12" s="25"/>
      <c r="I12" s="25"/>
      <c r="J12" s="25"/>
      <c r="K12" s="25"/>
      <c r="L12" s="25"/>
    </row>
    <row r="13" customFormat="false" ht="21.75" hidden="false" customHeight="true" outlineLevel="0" collapsed="false">
      <c r="A13" s="21" t="s">
        <v>312</v>
      </c>
      <c r="B13" s="22" t="s">
        <v>313</v>
      </c>
      <c r="C13" s="23" t="n">
        <v>0.05</v>
      </c>
      <c r="D13" s="23" t="n">
        <v>0.05</v>
      </c>
      <c r="E13" s="23" t="n">
        <v>0.05</v>
      </c>
      <c r="F13" s="24" t="n">
        <v>0.05</v>
      </c>
      <c r="G13" s="25"/>
      <c r="H13" s="25"/>
      <c r="I13" s="25"/>
      <c r="J13" s="25"/>
      <c r="K13" s="25"/>
      <c r="L13" s="25"/>
    </row>
    <row r="14" customFormat="false" ht="15" hidden="false" customHeight="false" outlineLevel="0" collapsed="false">
      <c r="B14" s="26" t="s">
        <v>314</v>
      </c>
      <c r="F14" s="27" t="n">
        <f aca="false">SUM(F5:F13)</f>
        <v>1</v>
      </c>
      <c r="G14" s="28" t="str">
        <f aca="false">IF(ABS(SUM(F5:F13)-1)&lt;0.0001,"Somme correcte","À corriger : la somme des poids doit faire 100 %")</f>
        <v>Somme correcte</v>
      </c>
      <c r="H14" s="28"/>
      <c r="I14" s="28"/>
      <c r="J14" s="28"/>
      <c r="K14" s="28"/>
      <c r="L14" s="28"/>
    </row>
    <row r="16" customFormat="false" ht="24" hidden="false" customHeight="true" outlineLevel="0" collapsed="false">
      <c r="A16" s="29"/>
      <c r="B16" s="30" t="s">
        <v>315</v>
      </c>
      <c r="C16" s="29"/>
      <c r="D16" s="29"/>
      <c r="E16" s="29"/>
      <c r="F16" s="29"/>
      <c r="G16" s="31" t="str">
        <f aca="false">IF(COUNT(G5:G13)=0,"",IFERROR(SUMPRODUCT($F$5:$F$13,G5:G13)/4*100,0))</f>
        <v/>
      </c>
      <c r="H16" s="31" t="str">
        <f aca="false">IF(COUNT(H5:H13)=0,"",IFERROR(SUMPRODUCT($F$5:$F$13,H5:H13)/4*100,0))</f>
        <v/>
      </c>
      <c r="I16" s="31" t="str">
        <f aca="false">IF(COUNT(I5:I13)=0,"",IFERROR(SUMPRODUCT($F$5:$F$13,I5:I13)/4*100,0))</f>
        <v/>
      </c>
      <c r="J16" s="31" t="str">
        <f aca="false">IF(COUNT(J5:J13)=0,"",IFERROR(SUMPRODUCT($F$5:$F$13,J5:J13)/4*100,0))</f>
        <v/>
      </c>
      <c r="K16" s="31" t="str">
        <f aca="false">IF(COUNT(K5:K13)=0,"",IFERROR(SUMPRODUCT($F$5:$F$13,K5:K13)/4*100,0))</f>
        <v/>
      </c>
      <c r="L16" s="31" t="str">
        <f aca="false">IF(COUNT(L5:L13)=0,"",IFERROR(SUMPRODUCT($F$5:$F$13,L5:L13)/4*100,0))</f>
        <v/>
      </c>
    </row>
    <row r="17" customFormat="false" ht="15" hidden="false" customHeight="false" outlineLevel="0" collapsed="false">
      <c r="B17" s="26" t="s">
        <v>316</v>
      </c>
      <c r="G17" s="32" t="str">
        <f aca="false">IF(COUNT(G5:G13)=0,"—",IF(COUNTIF(G5:G13,0)&gt;0,"oui","non"))</f>
        <v>—</v>
      </c>
      <c r="H17" s="32" t="str">
        <f aca="false">IF(COUNT(H5:H13)=0,"—",IF(COUNTIF(H5:H13,0)&gt;0,"oui","non"))</f>
        <v>—</v>
      </c>
      <c r="I17" s="32" t="str">
        <f aca="false">IF(COUNT(I5:I13)=0,"—",IF(COUNTIF(I5:I13,0)&gt;0,"oui","non"))</f>
        <v>—</v>
      </c>
      <c r="J17" s="32" t="str">
        <f aca="false">IF(COUNT(J5:J13)=0,"—",IF(COUNTIF(J5:J13,0)&gt;0,"oui","non"))</f>
        <v>—</v>
      </c>
      <c r="K17" s="32" t="str">
        <f aca="false">IF(COUNT(K5:K13)=0,"—",IF(COUNTIF(K5:K13,0)&gt;0,"oui","non"))</f>
        <v>—</v>
      </c>
      <c r="L17" s="32" t="str">
        <f aca="false">IF(COUNT(L5:L13)=0,"—",IF(COUNTIF(L5:L13,0)&gt;0,"oui","non"))</f>
        <v>—</v>
      </c>
    </row>
    <row r="18" customFormat="false" ht="25.5" hidden="false" customHeight="true" outlineLevel="0" collapsed="false">
      <c r="B18" s="33" t="s">
        <v>317</v>
      </c>
      <c r="G18" s="34" t="str">
        <f aca="false">'5. Coût complet'!E$23</f>
        <v/>
      </c>
      <c r="H18" s="34" t="str">
        <f aca="false">'5. Coût complet'!F$23</f>
        <v/>
      </c>
      <c r="I18" s="34" t="str">
        <f aca="false">'5. Coût complet'!G$23</f>
        <v/>
      </c>
      <c r="J18" s="34" t="str">
        <f aca="false">'5. Coût complet'!H$23</f>
        <v/>
      </c>
      <c r="K18" s="34" t="str">
        <f aca="false">'5. Coût complet'!I$23</f>
        <v/>
      </c>
      <c r="L18" s="34" t="str">
        <f aca="false">'5. Coût complet'!J$23</f>
        <v/>
      </c>
    </row>
    <row r="20" customFormat="false" ht="19.5" hidden="false" customHeight="true" outlineLevel="0" collapsed="false">
      <c r="A20" s="6" t="s">
        <v>318</v>
      </c>
      <c r="B20" s="6"/>
      <c r="C20" s="6"/>
      <c r="D20" s="6"/>
      <c r="E20" s="6"/>
      <c r="F20" s="6"/>
      <c r="G20" s="6"/>
      <c r="H20" s="6"/>
      <c r="I20" s="6"/>
      <c r="J20" s="6"/>
      <c r="K20" s="6"/>
      <c r="L20" s="6"/>
    </row>
    <row r="21" customFormat="false" ht="36" hidden="false" customHeight="true" outlineLevel="0" collapsed="false">
      <c r="A21" s="17" t="s">
        <v>319</v>
      </c>
      <c r="B21" s="17"/>
      <c r="C21" s="17"/>
      <c r="D21" s="17"/>
      <c r="E21" s="17"/>
      <c r="F21" s="17"/>
      <c r="G21" s="17"/>
      <c r="H21" s="17"/>
      <c r="I21" s="17"/>
      <c r="J21" s="17"/>
      <c r="K21" s="17"/>
      <c r="L21" s="17"/>
    </row>
    <row r="22" customFormat="false" ht="36" hidden="false" customHeight="true" outlineLevel="0" collapsed="false">
      <c r="A22" s="17" t="s">
        <v>320</v>
      </c>
      <c r="B22" s="17"/>
      <c r="C22" s="17"/>
      <c r="D22" s="17"/>
      <c r="E22" s="17"/>
      <c r="F22" s="17"/>
      <c r="G22" s="17"/>
      <c r="H22" s="17"/>
      <c r="I22" s="17"/>
      <c r="J22" s="17"/>
      <c r="K22" s="17"/>
      <c r="L22" s="17"/>
    </row>
    <row r="23" customFormat="false" ht="36" hidden="false" customHeight="true" outlineLevel="0" collapsed="false">
      <c r="A23" s="17" t="s">
        <v>321</v>
      </c>
      <c r="B23" s="17"/>
      <c r="C23" s="17"/>
      <c r="D23" s="17"/>
      <c r="E23" s="17"/>
      <c r="F23" s="17"/>
      <c r="G23" s="17"/>
      <c r="H23" s="17"/>
      <c r="I23" s="17"/>
      <c r="J23" s="17"/>
      <c r="K23" s="17"/>
      <c r="L23" s="17"/>
    </row>
    <row r="24" customFormat="false" ht="36" hidden="false" customHeight="true" outlineLevel="0" collapsed="false">
      <c r="A24" s="17" t="s">
        <v>322</v>
      </c>
      <c r="B24" s="17"/>
      <c r="C24" s="17"/>
      <c r="D24" s="17"/>
      <c r="E24" s="17"/>
      <c r="F24" s="17"/>
      <c r="G24" s="17"/>
      <c r="H24" s="17"/>
      <c r="I24" s="17"/>
      <c r="J24" s="17"/>
      <c r="K24" s="17"/>
      <c r="L24" s="17"/>
    </row>
  </sheetData>
  <mergeCells count="8">
    <mergeCell ref="A1:L1"/>
    <mergeCell ref="A2:L2"/>
    <mergeCell ref="G14:L14"/>
    <mergeCell ref="A20:L20"/>
    <mergeCell ref="A21:L21"/>
    <mergeCell ref="A22:L22"/>
    <mergeCell ref="A23:L23"/>
    <mergeCell ref="A24:L24"/>
  </mergeCells>
  <dataValidations count="1">
    <dataValidation allowBlank="true" error="La note doit être un entier compris entre 0 et 4." errorStyle="stop" errorTitle="Note hors barème" operator="between" showDropDown="false" showErrorMessage="true" showInputMessage="false" sqref="G5:L13" type="whole">
      <formula1>0</formula1>
      <formula2>4</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J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52"/>
    <col collapsed="false" customWidth="true" hidden="false" outlineLevel="0" max="3" min="3" style="0" width="40"/>
    <col collapsed="false" customWidth="true" hidden="false" outlineLevel="0" max="4" min="4" style="0" width="20"/>
    <col collapsed="false" customWidth="true" hidden="false" outlineLevel="0" max="10" min="5" style="0" width="17"/>
  </cols>
  <sheetData>
    <row r="1" customFormat="false" ht="30" hidden="false" customHeight="true" outlineLevel="0" collapsed="false">
      <c r="A1" s="1" t="s">
        <v>323</v>
      </c>
      <c r="B1" s="1"/>
      <c r="C1" s="1"/>
      <c r="D1" s="1"/>
      <c r="E1" s="1"/>
      <c r="F1" s="1"/>
      <c r="G1" s="1"/>
      <c r="H1" s="1"/>
      <c r="I1" s="1"/>
      <c r="J1" s="1"/>
    </row>
    <row r="2" customFormat="false" ht="25.5" hidden="false" customHeight="true" outlineLevel="0" collapsed="false">
      <c r="A2" s="2" t="s">
        <v>324</v>
      </c>
      <c r="B2" s="2"/>
      <c r="C2" s="2"/>
      <c r="D2" s="2"/>
      <c r="E2" s="2"/>
      <c r="F2" s="2"/>
      <c r="G2" s="2"/>
      <c r="H2" s="2"/>
      <c r="I2" s="2"/>
      <c r="J2" s="2"/>
    </row>
    <row r="4" customFormat="false" ht="31.5" hidden="false" customHeight="true" outlineLevel="0" collapsed="false">
      <c r="A4" s="12" t="s">
        <v>35</v>
      </c>
      <c r="B4" s="12" t="s">
        <v>325</v>
      </c>
      <c r="C4" s="12" t="s">
        <v>326</v>
      </c>
      <c r="D4" s="12" t="s">
        <v>327</v>
      </c>
      <c r="E4" s="12" t="s">
        <v>271</v>
      </c>
      <c r="F4" s="12" t="s">
        <v>272</v>
      </c>
      <c r="G4" s="12" t="s">
        <v>273</v>
      </c>
      <c r="H4" s="12" t="s">
        <v>274</v>
      </c>
      <c r="I4" s="12" t="s">
        <v>275</v>
      </c>
      <c r="J4" s="12" t="s">
        <v>276</v>
      </c>
    </row>
    <row r="5" customFormat="false" ht="19.5" hidden="false" customHeight="true" outlineLevel="0" collapsed="false">
      <c r="A5" s="6" t="s">
        <v>328</v>
      </c>
      <c r="B5" s="6"/>
      <c r="C5" s="6"/>
      <c r="D5" s="6"/>
      <c r="E5" s="6"/>
      <c r="F5" s="6"/>
      <c r="G5" s="6"/>
      <c r="H5" s="6"/>
      <c r="I5" s="6"/>
      <c r="J5" s="6"/>
    </row>
    <row r="6" customFormat="false" ht="30" hidden="false" customHeight="true" outlineLevel="0" collapsed="false">
      <c r="A6" s="35" t="s">
        <v>329</v>
      </c>
      <c r="B6" s="14" t="s">
        <v>330</v>
      </c>
      <c r="C6" s="15" t="s">
        <v>331</v>
      </c>
      <c r="D6" s="36" t="n">
        <v>400</v>
      </c>
      <c r="E6" s="37" t="n">
        <f aca="false">$D$6</f>
        <v>400</v>
      </c>
      <c r="F6" s="37" t="n">
        <f aca="false">$D$6</f>
        <v>400</v>
      </c>
      <c r="G6" s="37" t="n">
        <f aca="false">$D$6</f>
        <v>400</v>
      </c>
      <c r="H6" s="37" t="n">
        <f aca="false">$D$6</f>
        <v>400</v>
      </c>
      <c r="I6" s="37" t="n">
        <f aca="false">$D$6</f>
        <v>400</v>
      </c>
      <c r="J6" s="37" t="n">
        <f aca="false">$D$6</f>
        <v>400</v>
      </c>
    </row>
    <row r="7" customFormat="false" ht="19.5" hidden="false" customHeight="true" outlineLevel="0" collapsed="false">
      <c r="A7" s="6" t="s">
        <v>332</v>
      </c>
      <c r="B7" s="6"/>
      <c r="C7" s="6"/>
      <c r="D7" s="6"/>
      <c r="E7" s="6"/>
      <c r="F7" s="6"/>
      <c r="G7" s="6"/>
      <c r="H7" s="6"/>
      <c r="I7" s="6"/>
      <c r="J7" s="6"/>
    </row>
    <row r="8" customFormat="false" ht="30" hidden="false" customHeight="true" outlineLevel="0" collapsed="false">
      <c r="A8" s="13" t="s">
        <v>333</v>
      </c>
      <c r="B8" s="18" t="s">
        <v>334</v>
      </c>
      <c r="C8" s="15" t="s">
        <v>335</v>
      </c>
      <c r="D8" s="38" t="n">
        <v>22</v>
      </c>
      <c r="E8" s="38"/>
      <c r="F8" s="38"/>
      <c r="G8" s="38"/>
      <c r="H8" s="38"/>
      <c r="I8" s="38"/>
      <c r="J8" s="38"/>
    </row>
    <row r="9" customFormat="false" ht="30" hidden="false" customHeight="true" outlineLevel="0" collapsed="false">
      <c r="A9" s="13" t="s">
        <v>336</v>
      </c>
      <c r="B9" s="18" t="s">
        <v>337</v>
      </c>
      <c r="C9" s="15" t="s">
        <v>338</v>
      </c>
      <c r="D9" s="36" t="n">
        <v>240</v>
      </c>
      <c r="E9" s="36"/>
      <c r="F9" s="36"/>
      <c r="G9" s="36"/>
      <c r="H9" s="36"/>
      <c r="I9" s="36"/>
      <c r="J9" s="36"/>
    </row>
    <row r="10" customFormat="false" ht="30" hidden="false" customHeight="true" outlineLevel="0" collapsed="false">
      <c r="A10" s="13" t="s">
        <v>339</v>
      </c>
      <c r="B10" s="14" t="s">
        <v>340</v>
      </c>
      <c r="C10" s="15" t="s">
        <v>341</v>
      </c>
      <c r="D10" s="39" t="n">
        <f aca="false">D8*D9</f>
        <v>5280</v>
      </c>
      <c r="E10" s="39" t="n">
        <f aca="false">E8*E9</f>
        <v>0</v>
      </c>
      <c r="F10" s="39" t="n">
        <f aca="false">F8*F9</f>
        <v>0</v>
      </c>
      <c r="G10" s="39" t="n">
        <f aca="false">G8*G9</f>
        <v>0</v>
      </c>
      <c r="H10" s="39" t="n">
        <f aca="false">H8*H9</f>
        <v>0</v>
      </c>
      <c r="I10" s="39" t="n">
        <f aca="false">I8*I9</f>
        <v>0</v>
      </c>
      <c r="J10" s="39" t="n">
        <f aca="false">J8*J9</f>
        <v>0</v>
      </c>
    </row>
    <row r="11" customFormat="false" ht="19.5" hidden="false" customHeight="true" outlineLevel="0" collapsed="false">
      <c r="A11" s="6" t="s">
        <v>342</v>
      </c>
      <c r="B11" s="6"/>
      <c r="C11" s="6"/>
      <c r="D11" s="6"/>
      <c r="E11" s="6"/>
      <c r="F11" s="6"/>
      <c r="G11" s="6"/>
      <c r="H11" s="6"/>
      <c r="I11" s="6"/>
      <c r="J11" s="6"/>
    </row>
    <row r="12" customFormat="false" ht="30" hidden="false" customHeight="true" outlineLevel="0" collapsed="false">
      <c r="A12" s="13" t="s">
        <v>343</v>
      </c>
      <c r="B12" s="18" t="s">
        <v>344</v>
      </c>
      <c r="C12" s="15" t="s">
        <v>345</v>
      </c>
      <c r="D12" s="36" t="n">
        <v>3000</v>
      </c>
      <c r="E12" s="36"/>
      <c r="F12" s="36"/>
      <c r="G12" s="36"/>
      <c r="H12" s="36"/>
      <c r="I12" s="36"/>
      <c r="J12" s="36"/>
    </row>
    <row r="13" customFormat="false" ht="30" hidden="false" customHeight="true" outlineLevel="0" collapsed="false">
      <c r="A13" s="13" t="s">
        <v>346</v>
      </c>
      <c r="B13" s="18" t="s">
        <v>347</v>
      </c>
      <c r="C13" s="15" t="s">
        <v>348</v>
      </c>
      <c r="D13" s="36" t="n">
        <v>4000</v>
      </c>
      <c r="E13" s="36"/>
      <c r="F13" s="36"/>
      <c r="G13" s="36"/>
      <c r="H13" s="36"/>
      <c r="I13" s="36"/>
      <c r="J13" s="36"/>
    </row>
    <row r="14" customFormat="false" ht="30" hidden="false" customHeight="true" outlineLevel="0" collapsed="false">
      <c r="A14" s="13" t="s">
        <v>349</v>
      </c>
      <c r="B14" s="18" t="s">
        <v>350</v>
      </c>
      <c r="C14" s="15" t="s">
        <v>351</v>
      </c>
      <c r="D14" s="38" t="n">
        <v>15</v>
      </c>
      <c r="E14" s="38"/>
      <c r="F14" s="38"/>
      <c r="G14" s="38"/>
      <c r="H14" s="38"/>
      <c r="I14" s="38"/>
      <c r="J14" s="38"/>
    </row>
    <row r="15" customFormat="false" ht="30" hidden="false" customHeight="true" outlineLevel="0" collapsed="false">
      <c r="A15" s="13" t="s">
        <v>352</v>
      </c>
      <c r="B15" s="14" t="s">
        <v>353</v>
      </c>
      <c r="C15" s="15" t="s">
        <v>354</v>
      </c>
      <c r="D15" s="39" t="n">
        <f aca="false">D14*D$6</f>
        <v>6000</v>
      </c>
      <c r="E15" s="39" t="n">
        <f aca="false">E14*E$6</f>
        <v>0</v>
      </c>
      <c r="F15" s="39" t="n">
        <f aca="false">F14*F$6</f>
        <v>0</v>
      </c>
      <c r="G15" s="39" t="n">
        <f aca="false">G14*G$6</f>
        <v>0</v>
      </c>
      <c r="H15" s="39" t="n">
        <f aca="false">H14*H$6</f>
        <v>0</v>
      </c>
      <c r="I15" s="39" t="n">
        <f aca="false">I14*I$6</f>
        <v>0</v>
      </c>
      <c r="J15" s="39" t="n">
        <f aca="false">J14*J$6</f>
        <v>0</v>
      </c>
    </row>
    <row r="16" customFormat="false" ht="30" hidden="false" customHeight="true" outlineLevel="0" collapsed="false">
      <c r="A16" s="13" t="s">
        <v>355</v>
      </c>
      <c r="B16" s="14" t="s">
        <v>356</v>
      </c>
      <c r="C16" s="15" t="s">
        <v>357</v>
      </c>
      <c r="D16" s="39" t="n">
        <f aca="false">D10+D12+D13+D15</f>
        <v>18280</v>
      </c>
      <c r="E16" s="39" t="n">
        <f aca="false">E10+E12+E13+E15</f>
        <v>0</v>
      </c>
      <c r="F16" s="39" t="n">
        <f aca="false">F10+F12+F13+F15</f>
        <v>0</v>
      </c>
      <c r="G16" s="39" t="n">
        <f aca="false">G10+G12+G13+G15</f>
        <v>0</v>
      </c>
      <c r="H16" s="39" t="n">
        <f aca="false">H10+H12+H13+H15</f>
        <v>0</v>
      </c>
      <c r="I16" s="39" t="n">
        <f aca="false">I10+I12+I13+I15</f>
        <v>0</v>
      </c>
      <c r="J16" s="39" t="n">
        <f aca="false">J10+J12+J13+J15</f>
        <v>0</v>
      </c>
    </row>
    <row r="17" customFormat="false" ht="19.5" hidden="false" customHeight="true" outlineLevel="0" collapsed="false">
      <c r="A17" s="6" t="s">
        <v>358</v>
      </c>
      <c r="B17" s="6"/>
      <c r="C17" s="6"/>
      <c r="D17" s="6"/>
      <c r="E17" s="6"/>
      <c r="F17" s="6"/>
      <c r="G17" s="6"/>
      <c r="H17" s="6"/>
      <c r="I17" s="6"/>
      <c r="J17" s="6"/>
    </row>
    <row r="18" customFormat="false" ht="30" hidden="false" customHeight="true" outlineLevel="0" collapsed="false">
      <c r="A18" s="13" t="s">
        <v>359</v>
      </c>
      <c r="B18" s="18" t="s">
        <v>360</v>
      </c>
      <c r="C18" s="15" t="s">
        <v>361</v>
      </c>
      <c r="D18" s="38" t="n">
        <v>200</v>
      </c>
      <c r="E18" s="38"/>
      <c r="F18" s="38"/>
      <c r="G18" s="38"/>
      <c r="H18" s="38"/>
      <c r="I18" s="38"/>
      <c r="J18" s="38"/>
    </row>
    <row r="19" customFormat="false" ht="30" hidden="false" customHeight="true" outlineLevel="0" collapsed="false">
      <c r="A19" s="13" t="s">
        <v>362</v>
      </c>
      <c r="B19" s="18" t="s">
        <v>363</v>
      </c>
      <c r="C19" s="15" t="s">
        <v>364</v>
      </c>
      <c r="D19" s="40" t="n">
        <v>0.35</v>
      </c>
      <c r="E19" s="40"/>
      <c r="F19" s="40"/>
      <c r="G19" s="40"/>
      <c r="H19" s="40"/>
      <c r="I19" s="40"/>
      <c r="J19" s="40"/>
    </row>
    <row r="20" customFormat="false" ht="30" hidden="false" customHeight="true" outlineLevel="0" collapsed="false">
      <c r="A20" s="13" t="s">
        <v>365</v>
      </c>
      <c r="B20" s="14" t="s">
        <v>366</v>
      </c>
      <c r="C20" s="15" t="s">
        <v>367</v>
      </c>
      <c r="D20" s="41" t="n">
        <f aca="false">D18*D19</f>
        <v>70</v>
      </c>
      <c r="E20" s="41" t="n">
        <f aca="false">E18*E19</f>
        <v>0</v>
      </c>
      <c r="F20" s="41" t="n">
        <f aca="false">F18*F19</f>
        <v>0</v>
      </c>
      <c r="G20" s="41" t="n">
        <f aca="false">G18*G19</f>
        <v>0</v>
      </c>
      <c r="H20" s="41" t="n">
        <f aca="false">H18*H19</f>
        <v>0</v>
      </c>
      <c r="I20" s="41" t="n">
        <f aca="false">I18*I19</f>
        <v>0</v>
      </c>
      <c r="J20" s="41" t="n">
        <f aca="false">J18*J19</f>
        <v>0</v>
      </c>
    </row>
    <row r="21" customFormat="false" ht="19.5" hidden="false" customHeight="true" outlineLevel="0" collapsed="false">
      <c r="A21" s="6" t="s">
        <v>368</v>
      </c>
      <c r="B21" s="6"/>
      <c r="C21" s="6"/>
      <c r="D21" s="6"/>
      <c r="E21" s="6"/>
      <c r="F21" s="6"/>
      <c r="G21" s="6"/>
      <c r="H21" s="6"/>
      <c r="I21" s="6"/>
      <c r="J21" s="6"/>
    </row>
    <row r="22" customFormat="false" ht="30" hidden="false" customHeight="true" outlineLevel="0" collapsed="false">
      <c r="A22" s="13" t="s">
        <v>369</v>
      </c>
      <c r="B22" s="14" t="s">
        <v>370</v>
      </c>
      <c r="C22" s="15" t="s">
        <v>371</v>
      </c>
      <c r="D22" s="39" t="n">
        <f aca="false">IF(D18&gt;0,D16/D18,"")</f>
        <v>91.4</v>
      </c>
      <c r="E22" s="39" t="str">
        <f aca="false">IF(E18&gt;0,E16/E18,"")</f>
        <v/>
      </c>
      <c r="F22" s="39" t="str">
        <f aca="false">IF(F18&gt;0,F16/F18,"")</f>
        <v/>
      </c>
      <c r="G22" s="39" t="str">
        <f aca="false">IF(G18&gt;0,G16/G18,"")</f>
        <v/>
      </c>
      <c r="H22" s="39" t="str">
        <f aca="false">IF(H18&gt;0,H16/H18,"")</f>
        <v/>
      </c>
      <c r="I22" s="39" t="str">
        <f aca="false">IF(I18&gt;0,I16/I18,"")</f>
        <v/>
      </c>
      <c r="J22" s="39" t="str">
        <f aca="false">IF(J18&gt;0,J16/J18,"")</f>
        <v/>
      </c>
    </row>
    <row r="23" customFormat="false" ht="30" hidden="false" customHeight="true" outlineLevel="0" collapsed="false">
      <c r="A23" s="13" t="s">
        <v>372</v>
      </c>
      <c r="B23" s="14" t="s">
        <v>373</v>
      </c>
      <c r="C23" s="15" t="s">
        <v>374</v>
      </c>
      <c r="D23" s="39" t="n">
        <f aca="false">IF(D20&gt;0,D16/D20,"")</f>
        <v>261.142857142857</v>
      </c>
      <c r="E23" s="39" t="str">
        <f aca="false">IF(E20&gt;0,E16/E20,"")</f>
        <v/>
      </c>
      <c r="F23" s="39" t="str">
        <f aca="false">IF(F20&gt;0,F16/F20,"")</f>
        <v/>
      </c>
      <c r="G23" s="39" t="str">
        <f aca="false">IF(G20&gt;0,G16/G20,"")</f>
        <v/>
      </c>
      <c r="H23" s="39" t="str">
        <f aca="false">IF(H20&gt;0,H16/H20,"")</f>
        <v/>
      </c>
      <c r="I23" s="39" t="str">
        <f aca="false">IF(I20&gt;0,I16/I20,"")</f>
        <v/>
      </c>
      <c r="J23" s="39" t="str">
        <f aca="false">IF(J20&gt;0,J16/J20,"")</f>
        <v/>
      </c>
    </row>
    <row r="24" customFormat="false" ht="30" hidden="false" customHeight="true" outlineLevel="0" collapsed="false">
      <c r="A24" s="13" t="s">
        <v>375</v>
      </c>
      <c r="B24" s="14" t="s">
        <v>376</v>
      </c>
      <c r="C24" s="15" t="s">
        <v>377</v>
      </c>
      <c r="D24" s="39" t="n">
        <f aca="false">IF(D19&lt;&gt;"",D10*(1-D19),"")</f>
        <v>3432</v>
      </c>
      <c r="E24" s="39" t="str">
        <f aca="false">IF(E19&lt;&gt;"",E10*(1-E19),"")</f>
        <v/>
      </c>
      <c r="F24" s="39" t="str">
        <f aca="false">IF(F19&lt;&gt;"",F10*(1-F19),"")</f>
        <v/>
      </c>
      <c r="G24" s="39" t="str">
        <f aca="false">IF(G19&lt;&gt;"",G10*(1-G19),"")</f>
        <v/>
      </c>
      <c r="H24" s="39" t="str">
        <f aca="false">IF(H19&lt;&gt;"",H10*(1-H19),"")</f>
        <v/>
      </c>
      <c r="I24" s="39" t="str">
        <f aca="false">IF(I19&lt;&gt;"",I10*(1-I19),"")</f>
        <v/>
      </c>
      <c r="J24" s="39" t="str">
        <f aca="false">IF(J19&lt;&gt;"",J10*(1-J19),"")</f>
        <v/>
      </c>
    </row>
    <row r="26" customFormat="false" ht="19.5" hidden="false" customHeight="true" outlineLevel="0" collapsed="false">
      <c r="A26" s="6" t="s">
        <v>378</v>
      </c>
      <c r="B26" s="6"/>
      <c r="C26" s="6"/>
      <c r="D26" s="6"/>
      <c r="E26" s="6"/>
      <c r="F26" s="6"/>
      <c r="G26" s="6"/>
      <c r="H26" s="6"/>
      <c r="I26" s="6"/>
      <c r="J26" s="6"/>
    </row>
    <row r="27" customFormat="false" ht="42" hidden="false" customHeight="true" outlineLevel="0" collapsed="false">
      <c r="A27" s="17" t="s">
        <v>379</v>
      </c>
      <c r="B27" s="17"/>
      <c r="C27" s="17"/>
      <c r="D27" s="17"/>
      <c r="E27" s="17"/>
      <c r="F27" s="17"/>
      <c r="G27" s="17"/>
      <c r="H27" s="17"/>
      <c r="I27" s="17"/>
      <c r="J27" s="17"/>
    </row>
    <row r="28" customFormat="false" ht="42" hidden="false" customHeight="true" outlineLevel="0" collapsed="false">
      <c r="A28" s="17" t="s">
        <v>380</v>
      </c>
      <c r="B28" s="17"/>
      <c r="C28" s="17"/>
      <c r="D28" s="17"/>
      <c r="E28" s="17"/>
      <c r="F28" s="17"/>
      <c r="G28" s="17"/>
      <c r="H28" s="17"/>
      <c r="I28" s="17"/>
      <c r="J28" s="17"/>
    </row>
    <row r="29" customFormat="false" ht="42" hidden="false" customHeight="true" outlineLevel="0" collapsed="false">
      <c r="A29" s="17" t="s">
        <v>381</v>
      </c>
      <c r="B29" s="17"/>
      <c r="C29" s="17"/>
      <c r="D29" s="17"/>
      <c r="E29" s="17"/>
      <c r="F29" s="17"/>
      <c r="G29" s="17"/>
      <c r="H29" s="17"/>
      <c r="I29" s="17"/>
      <c r="J29" s="17"/>
    </row>
  </sheetData>
  <mergeCells count="11">
    <mergeCell ref="A1:J1"/>
    <mergeCell ref="A2:J2"/>
    <mergeCell ref="A5:J5"/>
    <mergeCell ref="A7:J7"/>
    <mergeCell ref="A11:J11"/>
    <mergeCell ref="A17:J17"/>
    <mergeCell ref="A21:J21"/>
    <mergeCell ref="A26:J26"/>
    <mergeCell ref="A27:J27"/>
    <mergeCell ref="A28:J28"/>
    <mergeCell ref="A29:J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22"/>
    <col collapsed="false" customWidth="true" hidden="false" outlineLevel="0" max="4" min="4" style="0" width="16"/>
    <col collapsed="false" customWidth="true" hidden="false" outlineLevel="0" max="5" min="5" style="0" width="18"/>
    <col collapsed="false" customWidth="true" hidden="false" outlineLevel="0" max="6" min="6" style="0" width="14"/>
    <col collapsed="false" customWidth="true" hidden="false" outlineLevel="0" max="7" min="7" style="0" width="60"/>
  </cols>
  <sheetData>
    <row r="1" customFormat="false" ht="30" hidden="false" customHeight="true" outlineLevel="0" collapsed="false">
      <c r="A1" s="1" t="s">
        <v>382</v>
      </c>
      <c r="B1" s="1"/>
      <c r="C1" s="1"/>
      <c r="D1" s="1"/>
      <c r="E1" s="1"/>
      <c r="F1" s="1"/>
      <c r="G1" s="1"/>
    </row>
    <row r="2" customFormat="false" ht="25.5" hidden="false" customHeight="true" outlineLevel="0" collapsed="false">
      <c r="A2" s="2" t="s">
        <v>383</v>
      </c>
      <c r="B2" s="2"/>
      <c r="C2" s="2"/>
      <c r="D2" s="2"/>
      <c r="E2" s="2"/>
      <c r="F2" s="2"/>
      <c r="G2" s="2"/>
    </row>
    <row r="4" customFormat="false" ht="31.5" hidden="false" customHeight="true" outlineLevel="0" collapsed="false">
      <c r="A4" s="12" t="s">
        <v>35</v>
      </c>
      <c r="B4" s="12" t="s">
        <v>384</v>
      </c>
      <c r="C4" s="12" t="s">
        <v>385</v>
      </c>
      <c r="D4" s="12" t="s">
        <v>386</v>
      </c>
      <c r="E4" s="12" t="s">
        <v>387</v>
      </c>
      <c r="F4" s="12" t="s">
        <v>388</v>
      </c>
      <c r="G4" s="12" t="s">
        <v>389</v>
      </c>
    </row>
    <row r="5" customFormat="false" ht="33.75" hidden="false" customHeight="true" outlineLevel="0" collapsed="false">
      <c r="A5" s="42" t="n">
        <v>1</v>
      </c>
      <c r="B5" s="43" t="str">
        <f aca="false">IF('3. Grille'!D6="","",'3. Grille'!D6)</f>
        <v/>
      </c>
      <c r="C5" s="44" t="str">
        <f aca="false">IF('3. Grille'!D8="","",'3. Grille'!D8)</f>
        <v/>
      </c>
      <c r="D5" s="45" t="str">
        <f aca="false">'4. Notation'!G16</f>
        <v/>
      </c>
      <c r="E5" s="46" t="str">
        <f aca="false">'5. Coût complet'!E23</f>
        <v/>
      </c>
      <c r="F5" s="47" t="str">
        <f aca="false">'4. Notation'!G17</f>
        <v>—</v>
      </c>
      <c r="G5" s="16"/>
    </row>
    <row r="6" customFormat="false" ht="33.75" hidden="false" customHeight="true" outlineLevel="0" collapsed="false">
      <c r="A6" s="42" t="n">
        <v>2</v>
      </c>
      <c r="B6" s="43" t="str">
        <f aca="false">IF('3. Grille'!E6="","",'3. Grille'!E6)</f>
        <v/>
      </c>
      <c r="C6" s="44" t="str">
        <f aca="false">IF('3. Grille'!E8="","",'3. Grille'!E8)</f>
        <v/>
      </c>
      <c r="D6" s="45" t="str">
        <f aca="false">'4. Notation'!H16</f>
        <v/>
      </c>
      <c r="E6" s="46" t="str">
        <f aca="false">'5. Coût complet'!F23</f>
        <v/>
      </c>
      <c r="F6" s="47" t="str">
        <f aca="false">'4. Notation'!H17</f>
        <v>—</v>
      </c>
      <c r="G6" s="16"/>
    </row>
    <row r="7" customFormat="false" ht="33.75" hidden="false" customHeight="true" outlineLevel="0" collapsed="false">
      <c r="A7" s="42" t="n">
        <v>3</v>
      </c>
      <c r="B7" s="43" t="str">
        <f aca="false">IF('3. Grille'!F6="","",'3. Grille'!F6)</f>
        <v/>
      </c>
      <c r="C7" s="44" t="str">
        <f aca="false">IF('3. Grille'!F8="","",'3. Grille'!F8)</f>
        <v/>
      </c>
      <c r="D7" s="45" t="str">
        <f aca="false">'4. Notation'!I16</f>
        <v/>
      </c>
      <c r="E7" s="46" t="str">
        <f aca="false">'5. Coût complet'!G23</f>
        <v/>
      </c>
      <c r="F7" s="47" t="str">
        <f aca="false">'4. Notation'!I17</f>
        <v>—</v>
      </c>
      <c r="G7" s="16"/>
    </row>
    <row r="8" customFormat="false" ht="33.75" hidden="false" customHeight="true" outlineLevel="0" collapsed="false">
      <c r="A8" s="42" t="n">
        <v>4</v>
      </c>
      <c r="B8" s="43" t="str">
        <f aca="false">IF('3. Grille'!G6="","",'3. Grille'!G6)</f>
        <v/>
      </c>
      <c r="C8" s="44" t="str">
        <f aca="false">IF('3. Grille'!G8="","",'3. Grille'!G8)</f>
        <v/>
      </c>
      <c r="D8" s="45" t="str">
        <f aca="false">'4. Notation'!J16</f>
        <v/>
      </c>
      <c r="E8" s="46" t="str">
        <f aca="false">'5. Coût complet'!H23</f>
        <v/>
      </c>
      <c r="F8" s="47" t="str">
        <f aca="false">'4. Notation'!J17</f>
        <v>—</v>
      </c>
      <c r="G8" s="16"/>
    </row>
    <row r="9" customFormat="false" ht="33.75" hidden="false" customHeight="true" outlineLevel="0" collapsed="false">
      <c r="A9" s="42" t="n">
        <v>5</v>
      </c>
      <c r="B9" s="43" t="str">
        <f aca="false">IF('3. Grille'!H6="","",'3. Grille'!H6)</f>
        <v/>
      </c>
      <c r="C9" s="44" t="str">
        <f aca="false">IF('3. Grille'!H8="","",'3. Grille'!H8)</f>
        <v/>
      </c>
      <c r="D9" s="45" t="str">
        <f aca="false">'4. Notation'!K16</f>
        <v/>
      </c>
      <c r="E9" s="46" t="str">
        <f aca="false">'5. Coût complet'!I23</f>
        <v/>
      </c>
      <c r="F9" s="47" t="str">
        <f aca="false">'4. Notation'!K17</f>
        <v>—</v>
      </c>
      <c r="G9" s="16"/>
    </row>
    <row r="10" customFormat="false" ht="33.75" hidden="false" customHeight="true" outlineLevel="0" collapsed="false">
      <c r="A10" s="42" t="n">
        <v>6</v>
      </c>
      <c r="B10" s="43" t="str">
        <f aca="false">IF('3. Grille'!I6="","",'3. Grille'!I6)</f>
        <v/>
      </c>
      <c r="C10" s="44" t="str">
        <f aca="false">IF('3. Grille'!I8="","",'3. Grille'!I8)</f>
        <v/>
      </c>
      <c r="D10" s="45" t="str">
        <f aca="false">'4. Notation'!L16</f>
        <v/>
      </c>
      <c r="E10" s="46" t="str">
        <f aca="false">'5. Coût complet'!J23</f>
        <v/>
      </c>
      <c r="F10" s="47" t="str">
        <f aca="false">'4. Notation'!L17</f>
        <v>—</v>
      </c>
      <c r="G10" s="16"/>
    </row>
    <row r="12" customFormat="false" ht="19.5" hidden="false" customHeight="true" outlineLevel="0" collapsed="false">
      <c r="A12" s="6" t="s">
        <v>390</v>
      </c>
      <c r="B12" s="6"/>
      <c r="C12" s="6"/>
      <c r="D12" s="6"/>
      <c r="E12" s="6"/>
      <c r="F12" s="6"/>
      <c r="G12" s="6"/>
    </row>
    <row r="13" customFormat="false" ht="18" hidden="false" customHeight="true" outlineLevel="0" collapsed="false">
      <c r="B13" s="48" t="s">
        <v>391</v>
      </c>
      <c r="C13" s="48"/>
      <c r="D13" s="16"/>
      <c r="E13" s="16"/>
      <c r="F13" s="16"/>
      <c r="G13" s="16"/>
    </row>
    <row r="14" customFormat="false" ht="18" hidden="false" customHeight="true" outlineLevel="0" collapsed="false">
      <c r="D14" s="16"/>
      <c r="E14" s="16"/>
      <c r="F14" s="16"/>
      <c r="G14" s="16"/>
    </row>
    <row r="15" customFormat="false" ht="18" hidden="false" customHeight="true" outlineLevel="0" collapsed="false">
      <c r="B15" s="48" t="s">
        <v>392</v>
      </c>
      <c r="C15" s="48"/>
      <c r="D15" s="16"/>
      <c r="E15" s="16"/>
      <c r="F15" s="16"/>
      <c r="G15" s="16"/>
    </row>
    <row r="16" customFormat="false" ht="18" hidden="false" customHeight="true" outlineLevel="0" collapsed="false">
      <c r="D16" s="16"/>
      <c r="E16" s="16"/>
      <c r="F16" s="16"/>
      <c r="G16" s="16"/>
    </row>
    <row r="17" customFormat="false" ht="18" hidden="false" customHeight="true" outlineLevel="0" collapsed="false">
      <c r="D17" s="16"/>
      <c r="E17" s="16"/>
      <c r="F17" s="16"/>
      <c r="G17" s="16"/>
    </row>
    <row r="18" customFormat="false" ht="18" hidden="false" customHeight="true" outlineLevel="0" collapsed="false">
      <c r="D18" s="16"/>
      <c r="E18" s="16"/>
      <c r="F18" s="16"/>
      <c r="G18" s="16"/>
    </row>
    <row r="19" customFormat="false" ht="18" hidden="false" customHeight="true" outlineLevel="0" collapsed="false">
      <c r="B19" s="48" t="s">
        <v>393</v>
      </c>
      <c r="C19" s="48"/>
      <c r="D19" s="16"/>
      <c r="E19" s="16"/>
      <c r="F19" s="16"/>
      <c r="G19" s="16"/>
    </row>
    <row r="20" customFormat="false" ht="18" hidden="false" customHeight="true" outlineLevel="0" collapsed="false">
      <c r="D20" s="16"/>
      <c r="E20" s="16"/>
      <c r="F20" s="16"/>
      <c r="G20" s="16"/>
    </row>
    <row r="21" customFormat="false" ht="18" hidden="false" customHeight="true" outlineLevel="0" collapsed="false">
      <c r="D21" s="16"/>
      <c r="E21" s="16"/>
      <c r="F21" s="16"/>
      <c r="G21" s="16"/>
    </row>
    <row r="22" customFormat="false" ht="18" hidden="false" customHeight="true" outlineLevel="0" collapsed="false">
      <c r="B22" s="48" t="s">
        <v>394</v>
      </c>
      <c r="C22" s="48"/>
      <c r="D22" s="16"/>
      <c r="E22" s="16"/>
      <c r="F22" s="16"/>
      <c r="G22" s="16"/>
    </row>
    <row r="23" customFormat="false" ht="18" hidden="false" customHeight="true" outlineLevel="0" collapsed="false">
      <c r="D23" s="16"/>
      <c r="E23" s="16"/>
      <c r="F23" s="16"/>
      <c r="G23" s="16"/>
    </row>
    <row r="24" customFormat="false" ht="18" hidden="false" customHeight="true" outlineLevel="0" collapsed="false">
      <c r="D24" s="16"/>
      <c r="E24" s="16"/>
      <c r="F24" s="16"/>
      <c r="G24" s="16"/>
    </row>
    <row r="25" customFormat="false" ht="18" hidden="false" customHeight="true" outlineLevel="0" collapsed="false">
      <c r="D25" s="16"/>
      <c r="E25" s="16"/>
      <c r="F25" s="16"/>
      <c r="G25" s="16"/>
    </row>
    <row r="26" customFormat="false" ht="18" hidden="false" customHeight="true" outlineLevel="0" collapsed="false">
      <c r="B26" s="48" t="s">
        <v>395</v>
      </c>
      <c r="C26" s="48"/>
      <c r="D26" s="16"/>
      <c r="E26" s="16"/>
      <c r="F26" s="16"/>
      <c r="G26" s="16"/>
    </row>
    <row r="27" customFormat="false" ht="18" hidden="false" customHeight="true" outlineLevel="0" collapsed="false">
      <c r="D27" s="16"/>
      <c r="E27" s="16"/>
      <c r="F27" s="16"/>
      <c r="G27" s="16"/>
    </row>
    <row r="28" customFormat="false" ht="18" hidden="false" customHeight="true" outlineLevel="0" collapsed="false">
      <c r="D28" s="16"/>
      <c r="E28" s="16"/>
      <c r="F28" s="16"/>
      <c r="G28" s="16"/>
    </row>
    <row r="29" customFormat="false" ht="18" hidden="false" customHeight="true" outlineLevel="0" collapsed="false">
      <c r="B29" s="48" t="s">
        <v>396</v>
      </c>
      <c r="C29" s="48"/>
      <c r="D29" s="16"/>
      <c r="E29" s="16"/>
      <c r="F29" s="16"/>
      <c r="G29" s="16"/>
    </row>
    <row r="30" customFormat="false" ht="18" hidden="false" customHeight="true" outlineLevel="0" collapsed="false">
      <c r="D30" s="16"/>
      <c r="E30" s="16"/>
      <c r="F30" s="16"/>
      <c r="G30" s="16"/>
    </row>
    <row r="32" customFormat="false" ht="43.5" hidden="false" customHeight="true" outlineLevel="0" collapsed="false">
      <c r="A32" s="17" t="s">
        <v>397</v>
      </c>
      <c r="B32" s="17"/>
      <c r="C32" s="17"/>
      <c r="D32" s="17"/>
      <c r="E32" s="17"/>
      <c r="F32" s="17"/>
      <c r="G32" s="17"/>
    </row>
    <row r="33" customFormat="false" ht="43.5" hidden="false" customHeight="true" outlineLevel="0" collapsed="false">
      <c r="A33" s="17" t="s">
        <v>398</v>
      </c>
      <c r="B33" s="17"/>
      <c r="C33" s="17"/>
      <c r="D33" s="17"/>
      <c r="E33" s="17"/>
      <c r="F33" s="17"/>
      <c r="G33" s="17"/>
    </row>
  </sheetData>
  <mergeCells count="17">
    <mergeCell ref="A1:G1"/>
    <mergeCell ref="A2:G2"/>
    <mergeCell ref="A12:G12"/>
    <mergeCell ref="B13:C13"/>
    <mergeCell ref="D13:G14"/>
    <mergeCell ref="B15:C15"/>
    <mergeCell ref="D15:G18"/>
    <mergeCell ref="B19:C19"/>
    <mergeCell ref="D19:G21"/>
    <mergeCell ref="B22:C22"/>
    <mergeCell ref="D22:G25"/>
    <mergeCell ref="B26:C26"/>
    <mergeCell ref="D26:G28"/>
    <mergeCell ref="B29:C29"/>
    <mergeCell ref="D29:G30"/>
    <mergeCell ref="A32:G32"/>
    <mergeCell ref="A33:G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D3242"/>
    <pageSetUpPr fitToPage="false"/>
  </sheetPr>
  <dimension ref="A1:F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2"/>
    <col collapsed="false" customWidth="true" hidden="false" outlineLevel="0" max="3" min="3" style="0" width="56"/>
    <col collapsed="false" customWidth="true" hidden="false" outlineLevel="0" max="4" min="4" style="0" width="46"/>
    <col collapsed="false" customWidth="true" hidden="false" outlineLevel="0" max="5" min="5" style="0" width="16"/>
    <col collapsed="false" customWidth="true" hidden="false" outlineLevel="0" max="6" min="6" style="0" width="20"/>
  </cols>
  <sheetData>
    <row r="1" customFormat="false" ht="30" hidden="false" customHeight="true" outlineLevel="0" collapsed="false">
      <c r="A1" s="1" t="s">
        <v>399</v>
      </c>
      <c r="B1" s="1"/>
      <c r="C1" s="1"/>
      <c r="D1" s="1"/>
      <c r="E1" s="1"/>
      <c r="F1" s="1"/>
    </row>
    <row r="2" customFormat="false" ht="25.5" hidden="false" customHeight="true" outlineLevel="0" collapsed="false">
      <c r="A2" s="2" t="s">
        <v>400</v>
      </c>
      <c r="B2" s="2"/>
      <c r="C2" s="2"/>
      <c r="D2" s="2"/>
      <c r="E2" s="2"/>
      <c r="F2" s="2"/>
    </row>
    <row r="4" customFormat="false" ht="31.5" hidden="false" customHeight="true" outlineLevel="0" collapsed="false">
      <c r="A4" s="12" t="s">
        <v>384</v>
      </c>
      <c r="B4" s="12" t="s">
        <v>401</v>
      </c>
      <c r="C4" s="12" t="s">
        <v>402</v>
      </c>
      <c r="D4" s="12" t="s">
        <v>403</v>
      </c>
      <c r="E4" s="12" t="s">
        <v>404</v>
      </c>
      <c r="F4" s="12" t="s">
        <v>405</v>
      </c>
    </row>
    <row r="5" customFormat="false" ht="33.75" hidden="false" customHeight="true" outlineLevel="0" collapsed="false">
      <c r="A5" s="49" t="s">
        <v>406</v>
      </c>
      <c r="B5" s="49" t="s">
        <v>168</v>
      </c>
      <c r="C5" s="49" t="s">
        <v>407</v>
      </c>
      <c r="D5" s="49" t="s">
        <v>408</v>
      </c>
      <c r="E5" s="49" t="s">
        <v>409</v>
      </c>
      <c r="F5" s="49" t="s">
        <v>410</v>
      </c>
    </row>
    <row r="6" customFormat="false" ht="21.75" hidden="false" customHeight="true" outlineLevel="0" collapsed="false">
      <c r="A6" s="16"/>
      <c r="B6" s="16"/>
      <c r="C6" s="16"/>
      <c r="D6" s="16"/>
      <c r="E6" s="16"/>
      <c r="F6" s="16"/>
    </row>
    <row r="7" customFormat="false" ht="21.75" hidden="false" customHeight="true" outlineLevel="0" collapsed="false">
      <c r="A7" s="16"/>
      <c r="B7" s="16"/>
      <c r="C7" s="16"/>
      <c r="D7" s="16"/>
      <c r="E7" s="16"/>
      <c r="F7" s="16"/>
    </row>
    <row r="8" customFormat="false" ht="21.75" hidden="false" customHeight="true" outlineLevel="0" collapsed="false">
      <c r="A8" s="16"/>
      <c r="B8" s="16"/>
      <c r="C8" s="16"/>
      <c r="D8" s="16"/>
      <c r="E8" s="16"/>
      <c r="F8" s="16"/>
    </row>
    <row r="9" customFormat="false" ht="21.75" hidden="false" customHeight="true" outlineLevel="0" collapsed="false">
      <c r="A9" s="16"/>
      <c r="B9" s="16"/>
      <c r="C9" s="16"/>
      <c r="D9" s="16"/>
      <c r="E9" s="16"/>
      <c r="F9" s="16"/>
    </row>
    <row r="10" customFormat="false" ht="21.75" hidden="false" customHeight="true" outlineLevel="0" collapsed="false">
      <c r="A10" s="16"/>
      <c r="B10" s="16"/>
      <c r="C10" s="16"/>
      <c r="D10" s="16"/>
      <c r="E10" s="16"/>
      <c r="F10" s="16"/>
    </row>
    <row r="11" customFormat="false" ht="21.75" hidden="false" customHeight="true" outlineLevel="0" collapsed="false">
      <c r="A11" s="16"/>
      <c r="B11" s="16"/>
      <c r="C11" s="16"/>
      <c r="D11" s="16"/>
      <c r="E11" s="16"/>
      <c r="F11" s="16"/>
    </row>
    <row r="12" customFormat="false" ht="21.75" hidden="false" customHeight="true" outlineLevel="0" collapsed="false">
      <c r="A12" s="16"/>
      <c r="B12" s="16"/>
      <c r="C12" s="16"/>
      <c r="D12" s="16"/>
      <c r="E12" s="16"/>
      <c r="F12" s="16"/>
    </row>
    <row r="13" customFormat="false" ht="21.75" hidden="false" customHeight="true" outlineLevel="0" collapsed="false">
      <c r="A13" s="16"/>
      <c r="B13" s="16"/>
      <c r="C13" s="16"/>
      <c r="D13" s="16"/>
      <c r="E13" s="16"/>
      <c r="F13" s="16"/>
    </row>
    <row r="14" customFormat="false" ht="21.75" hidden="false" customHeight="true" outlineLevel="0" collapsed="false">
      <c r="A14" s="16"/>
      <c r="B14" s="16"/>
      <c r="C14" s="16"/>
      <c r="D14" s="16"/>
      <c r="E14" s="16"/>
      <c r="F14" s="16"/>
    </row>
    <row r="15" customFormat="false" ht="21.75" hidden="false" customHeight="true" outlineLevel="0" collapsed="false">
      <c r="A15" s="16"/>
      <c r="B15" s="16"/>
      <c r="C15" s="16"/>
      <c r="D15" s="16"/>
      <c r="E15" s="16"/>
      <c r="F15" s="16"/>
    </row>
    <row r="16" customFormat="false" ht="21.75" hidden="false" customHeight="true" outlineLevel="0" collapsed="false">
      <c r="A16" s="16"/>
      <c r="B16" s="16"/>
      <c r="C16" s="16"/>
      <c r="D16" s="16"/>
      <c r="E16" s="16"/>
      <c r="F16" s="16"/>
    </row>
    <row r="17" customFormat="false" ht="21.75" hidden="false" customHeight="true" outlineLevel="0" collapsed="false">
      <c r="A17" s="16"/>
      <c r="B17" s="16"/>
      <c r="C17" s="16"/>
      <c r="D17" s="16"/>
      <c r="E17" s="16"/>
      <c r="F17" s="16"/>
    </row>
    <row r="18" customFormat="false" ht="21.75" hidden="false" customHeight="true" outlineLevel="0" collapsed="false">
      <c r="A18" s="16"/>
      <c r="B18" s="16"/>
      <c r="C18" s="16"/>
      <c r="D18" s="16"/>
      <c r="E18" s="16"/>
      <c r="F18" s="16"/>
    </row>
    <row r="19" customFormat="false" ht="21.75" hidden="false" customHeight="true" outlineLevel="0" collapsed="false">
      <c r="A19" s="16"/>
      <c r="B19" s="16"/>
      <c r="C19" s="16"/>
      <c r="D19" s="16"/>
      <c r="E19" s="16"/>
      <c r="F19" s="16"/>
    </row>
    <row r="20" customFormat="false" ht="21.75" hidden="false" customHeight="true" outlineLevel="0" collapsed="false">
      <c r="A20" s="16"/>
      <c r="B20" s="16"/>
      <c r="C20" s="16"/>
      <c r="D20" s="16"/>
      <c r="E20" s="16"/>
      <c r="F20" s="16"/>
    </row>
    <row r="21" customFormat="false" ht="21.75" hidden="false" customHeight="true" outlineLevel="0" collapsed="false">
      <c r="A21" s="16"/>
      <c r="B21" s="16"/>
      <c r="C21" s="16"/>
      <c r="D21" s="16"/>
      <c r="E21" s="16"/>
      <c r="F21" s="16"/>
    </row>
    <row r="22" customFormat="false" ht="21.75" hidden="false" customHeight="true" outlineLevel="0" collapsed="false">
      <c r="A22" s="16"/>
      <c r="B22" s="16"/>
      <c r="C22" s="16"/>
      <c r="D22" s="16"/>
      <c r="E22" s="16"/>
      <c r="F22" s="16"/>
    </row>
    <row r="23" customFormat="false" ht="21.75" hidden="false" customHeight="true" outlineLevel="0" collapsed="false">
      <c r="A23" s="16"/>
      <c r="B23" s="16"/>
      <c r="C23" s="16"/>
      <c r="D23" s="16"/>
      <c r="E23" s="16"/>
      <c r="F23" s="16"/>
    </row>
    <row r="24" customFormat="false" ht="21.75" hidden="false" customHeight="true" outlineLevel="0" collapsed="false">
      <c r="A24" s="16"/>
      <c r="B24" s="16"/>
      <c r="C24" s="16"/>
      <c r="D24" s="16"/>
      <c r="E24" s="16"/>
      <c r="F24" s="16"/>
    </row>
    <row r="25" customFormat="false" ht="21.75" hidden="false" customHeight="true" outlineLevel="0" collapsed="false">
      <c r="A25" s="16"/>
      <c r="B25" s="16"/>
      <c r="C25" s="16"/>
      <c r="D25" s="16"/>
      <c r="E25" s="16"/>
      <c r="F25" s="16"/>
    </row>
    <row r="26" customFormat="false" ht="21.75" hidden="false" customHeight="true" outlineLevel="0" collapsed="false">
      <c r="A26" s="16"/>
      <c r="B26" s="16"/>
      <c r="C26" s="16"/>
      <c r="D26" s="16"/>
      <c r="E26" s="16"/>
      <c r="F26" s="16"/>
    </row>
    <row r="27" customFormat="false" ht="21.75" hidden="false" customHeight="true" outlineLevel="0" collapsed="false">
      <c r="A27" s="16"/>
      <c r="B27" s="16"/>
      <c r="C27" s="16"/>
      <c r="D27" s="16"/>
      <c r="E27" s="16"/>
      <c r="F27" s="16"/>
    </row>
    <row r="28" customFormat="false" ht="21.75" hidden="false" customHeight="true" outlineLevel="0" collapsed="false">
      <c r="A28" s="16"/>
      <c r="B28" s="16"/>
      <c r="C28" s="16"/>
      <c r="D28" s="16"/>
      <c r="E28" s="16"/>
      <c r="F28" s="16"/>
    </row>
    <row r="29" customFormat="false" ht="21.75" hidden="false" customHeight="true" outlineLevel="0" collapsed="false">
      <c r="A29" s="16"/>
      <c r="B29" s="16"/>
      <c r="C29" s="16"/>
      <c r="D29" s="16"/>
      <c r="E29" s="16"/>
      <c r="F29" s="16"/>
    </row>
    <row r="30" customFormat="false" ht="21.75" hidden="false" customHeight="true" outlineLevel="0" collapsed="false">
      <c r="A30" s="16"/>
      <c r="B30" s="16"/>
      <c r="C30" s="16"/>
      <c r="D30" s="16"/>
      <c r="E30" s="16"/>
      <c r="F30" s="16"/>
    </row>
    <row r="31" customFormat="false" ht="21.75" hidden="false" customHeight="true" outlineLevel="0" collapsed="false">
      <c r="A31" s="16"/>
      <c r="B31" s="16"/>
      <c r="C31" s="16"/>
      <c r="D31" s="16"/>
      <c r="E31" s="16"/>
      <c r="F31" s="16"/>
    </row>
    <row r="32" customFormat="false" ht="21.75" hidden="false" customHeight="true" outlineLevel="0" collapsed="false">
      <c r="A32" s="16"/>
      <c r="B32" s="16"/>
      <c r="C32" s="16"/>
      <c r="D32" s="16"/>
      <c r="E32" s="16"/>
      <c r="F32" s="16"/>
    </row>
    <row r="33" customFormat="false" ht="21.75" hidden="false" customHeight="true" outlineLevel="0" collapsed="false">
      <c r="A33" s="16"/>
      <c r="B33" s="16"/>
      <c r="C33" s="16"/>
      <c r="D33" s="16"/>
      <c r="E33" s="16"/>
      <c r="F33" s="16"/>
    </row>
    <row r="34" customFormat="false" ht="21.75" hidden="false" customHeight="true" outlineLevel="0" collapsed="false">
      <c r="A34" s="16"/>
      <c r="B34" s="16"/>
      <c r="C34" s="16"/>
      <c r="D34" s="16"/>
      <c r="E34" s="16"/>
      <c r="F34" s="16"/>
    </row>
    <row r="35" customFormat="false" ht="21.75" hidden="false" customHeight="true" outlineLevel="0" collapsed="false">
      <c r="A35" s="16"/>
      <c r="B35" s="16"/>
      <c r="C35" s="16"/>
      <c r="D35" s="16"/>
      <c r="E35" s="16"/>
      <c r="F35" s="16"/>
    </row>
    <row r="36" customFormat="false" ht="21.75" hidden="false" customHeight="true" outlineLevel="0" collapsed="false">
      <c r="A36" s="16"/>
      <c r="B36" s="16"/>
      <c r="C36" s="16"/>
      <c r="D36" s="16"/>
      <c r="E36" s="16"/>
      <c r="F36" s="16"/>
    </row>
    <row r="37" customFormat="false" ht="21.75" hidden="false" customHeight="true" outlineLevel="0" collapsed="false">
      <c r="A37" s="16"/>
      <c r="B37" s="16"/>
      <c r="C37" s="16"/>
      <c r="D37" s="16"/>
      <c r="E37" s="16"/>
      <c r="F37" s="16"/>
    </row>
    <row r="38" customFormat="false" ht="21.75" hidden="false" customHeight="true" outlineLevel="0" collapsed="false">
      <c r="A38" s="16"/>
      <c r="B38" s="16"/>
      <c r="C38" s="16"/>
      <c r="D38" s="16"/>
      <c r="E38" s="16"/>
      <c r="F38" s="16"/>
    </row>
    <row r="39" customFormat="false" ht="21.75" hidden="false" customHeight="true" outlineLevel="0" collapsed="false">
      <c r="A39" s="16"/>
      <c r="B39" s="16"/>
      <c r="C39" s="16"/>
      <c r="D39" s="16"/>
      <c r="E39" s="16"/>
      <c r="F39" s="16"/>
    </row>
    <row r="40" customFormat="false" ht="21.75" hidden="false" customHeight="true" outlineLevel="0" collapsed="false">
      <c r="A40" s="16"/>
      <c r="B40" s="16"/>
      <c r="C40" s="16"/>
      <c r="D40" s="16"/>
      <c r="E40" s="16"/>
      <c r="F40" s="16"/>
    </row>
    <row r="41" customFormat="false" ht="21.75" hidden="false" customHeight="true" outlineLevel="0" collapsed="false">
      <c r="A41" s="16"/>
      <c r="B41" s="16"/>
      <c r="C41" s="16"/>
      <c r="D41" s="16"/>
      <c r="E41" s="16"/>
      <c r="F41" s="16"/>
    </row>
    <row r="42" customFormat="false" ht="21.75" hidden="false" customHeight="true" outlineLevel="0" collapsed="false">
      <c r="A42" s="16"/>
      <c r="B42" s="16"/>
      <c r="C42" s="16"/>
      <c r="D42" s="16"/>
      <c r="E42" s="16"/>
      <c r="F42" s="16"/>
    </row>
    <row r="43" customFormat="false" ht="21.75" hidden="false" customHeight="true" outlineLevel="0" collapsed="false">
      <c r="A43" s="16"/>
      <c r="B43" s="16"/>
      <c r="C43" s="16"/>
      <c r="D43" s="16"/>
      <c r="E43" s="16"/>
      <c r="F43" s="16"/>
    </row>
    <row r="44" customFormat="false" ht="21.75" hidden="false" customHeight="true" outlineLevel="0" collapsed="false">
      <c r="A44" s="16"/>
      <c r="B44" s="16"/>
      <c r="C44" s="16"/>
      <c r="D44" s="16"/>
      <c r="E44" s="16"/>
      <c r="F44" s="16"/>
    </row>
    <row r="45" customFormat="false" ht="21.75" hidden="false" customHeight="true" outlineLevel="0" collapsed="false">
      <c r="A45" s="16"/>
      <c r="B45" s="16"/>
      <c r="C45" s="16"/>
      <c r="D45" s="16"/>
      <c r="E45" s="16"/>
      <c r="F45" s="16"/>
    </row>
    <row r="47" customFormat="false" ht="36" hidden="false" customHeight="true" outlineLevel="0" collapsed="false">
      <c r="A47" s="17" t="s">
        <v>411</v>
      </c>
      <c r="B47" s="17"/>
      <c r="C47" s="17"/>
      <c r="D47" s="17"/>
      <c r="E47" s="17"/>
      <c r="F47" s="17"/>
    </row>
  </sheetData>
  <mergeCells count="3">
    <mergeCell ref="A1:F1"/>
    <mergeCell ref="A2:F2"/>
    <mergeCell ref="A47:F4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2026-09-26T20:11:17Z</dcterms:created>
  <dc:creator>openpyxl</dc:creator>
  <dc:description/>
  <dc:language>en-US</dc:language>
  <cp:lastModifiedBy/>
  <dcterms:modified xsi:type="dcterms:W3CDTF">2026-09-26T20:11:17Z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